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1570" windowHeight="7740"/>
  </bookViews>
  <sheets>
    <sheet name="BMVI" sheetId="1" r:id="rId1"/>
  </sheets>
  <definedNames>
    <definedName name="_xlnm._FilterDatabase" localSheetId="0" hidden="1">BMVI!$A$7:$M$8</definedName>
    <definedName name="_xlnm.Print_Area" localSheetId="0">BMVI!$A$1:$M$12</definedName>
    <definedName name="_xlnm.Print_Titles" localSheetId="0">BMVI!$5:$8</definedName>
  </definedNames>
  <calcPr calcId="162913" concurrentCalc="0"/>
</workbook>
</file>

<file path=xl/calcChain.xml><?xml version="1.0" encoding="utf-8"?>
<calcChain xmlns="http://schemas.openxmlformats.org/spreadsheetml/2006/main">
  <c r="I12" i="1" l="1"/>
  <c r="H13" i="1"/>
  <c r="I13" i="1"/>
  <c r="I11" i="1"/>
  <c r="I10" i="1"/>
  <c r="I9" i="1"/>
</calcChain>
</file>

<file path=xl/comments1.xml><?xml version="1.0" encoding="utf-8"?>
<comments xmlns="http://schemas.openxmlformats.org/spreadsheetml/2006/main">
  <authors>
    <author>Maria SCHICKES</author>
  </authors>
  <commentList>
    <comment ref="J9" authorId="0" shapeId="0">
      <text>
        <r>
          <rPr>
            <sz val="9"/>
            <color indexed="81"/>
            <rFont val="Tahoma"/>
            <family val="2"/>
          </rPr>
          <t xml:space="preserve">
Soutenir une gestion européenne intégrée efficace des frontières extérieures, mise en œuvre par l'Agence européenne des frontières et des garde-côtes en tant que responsabilité partagée de l'Agence et des autorités nationales chargées de la gestion des frontières, afin de faciliter le franchissement légitime des frontières, de prévenir et de détecter l'immigration clandestine et la criminalité transfrontalière et de gérer efficacement les flux migratoires</t>
        </r>
      </text>
    </comment>
    <comment ref="K9" authorId="0" shapeId="0">
      <text>
        <r>
          <rPr>
            <sz val="9"/>
            <color indexed="81"/>
            <rFont val="Tahoma"/>
            <family val="2"/>
          </rPr>
          <t xml:space="preserve">
Systèmes d'information à grande échelle - Système d'information Schengen (SIS)</t>
        </r>
      </text>
    </comment>
    <comment ref="L9" authorId="0" shapeId="0">
      <text>
        <r>
          <rPr>
            <sz val="9"/>
            <color indexed="81"/>
            <rFont val="Tahoma"/>
            <family val="2"/>
          </rPr>
          <t xml:space="preserve">
Systèmes d'information</t>
        </r>
      </text>
    </comment>
    <comment ref="J10" authorId="0" shapeId="0">
      <text>
        <r>
          <rPr>
            <sz val="9"/>
            <color indexed="81"/>
            <rFont val="Tahoma"/>
            <family val="2"/>
          </rPr>
          <t xml:space="preserve">
Soutenir une gestion européenne intégrée efficace des frontières extérieures, mise en œuvre par l'Agence européenne des frontières et des garde-côtes en tant que responsabilité partagée de l'Agence et des autorités nationales chargées de la gestion des frontières, afin de faciliter le franchissement légitime des frontières, de prévenir et de détecter l'immigration clandestine et la criminalité transfrontalière et de gérer efficacement les flux migratoires</t>
        </r>
      </text>
    </comment>
    <comment ref="K10" authorId="0" shapeId="0">
      <text>
        <r>
          <rPr>
            <sz val="9"/>
            <color indexed="81"/>
            <rFont val="Tahoma"/>
            <family val="2"/>
          </rPr>
          <t xml:space="preserve">
Systèmes d'information à grande échelle - Interopérabilité</t>
        </r>
      </text>
    </comment>
    <comment ref="L10" authorId="0" shapeId="0">
      <text>
        <r>
          <rPr>
            <sz val="9"/>
            <color indexed="81"/>
            <rFont val="Tahoma"/>
            <family val="2"/>
          </rPr>
          <t xml:space="preserve">
Systèmes d'information</t>
        </r>
      </text>
    </comment>
    <comment ref="J11" authorId="0" shapeId="0">
      <text>
        <r>
          <rPr>
            <sz val="9"/>
            <color indexed="81"/>
            <rFont val="Tahoma"/>
            <family val="2"/>
          </rPr>
          <t xml:space="preserve">
Soutenir une gestion européenne intégrée efficace des frontières extérieures, mise en œuvre par l'Agence européenne des frontières et des garde-côtes en tant que responsabilité partagée de l'Agence et des autorités nationales chargées de la gestion des frontières, afin de faciliter le franchissement légitime des frontières, de prévenir et de détecter l'immigration clandestine et la criminalité transfrontalière et de gérer efficacement les flux migratoires</t>
        </r>
      </text>
    </comment>
    <comment ref="K11" authorId="0" shapeId="0">
      <text>
        <r>
          <rPr>
            <sz val="9"/>
            <color indexed="81"/>
            <rFont val="Tahoma"/>
            <family val="2"/>
          </rPr>
          <t xml:space="preserve">
Systèmes d'information à grande échelle - Système d'entrée/de sortie (EES)</t>
        </r>
      </text>
    </comment>
    <comment ref="L11" authorId="0" shapeId="0">
      <text>
        <r>
          <rPr>
            <sz val="9"/>
            <color indexed="81"/>
            <rFont val="Tahoma"/>
            <family val="2"/>
          </rPr>
          <t xml:space="preserve">
Systèmes d'information</t>
        </r>
      </text>
    </comment>
    <comment ref="J12" authorId="0" shapeId="0">
      <text>
        <r>
          <rPr>
            <sz val="9"/>
            <color indexed="81"/>
            <rFont val="Tahoma"/>
            <family val="2"/>
          </rPr>
          <t xml:space="preserve">
Soutenir une gestion européenne intégrée efficace des frontières extérieures, mise en œuvre par l'Agence européenne des frontières et des garde-côtes en tant que responsabilité partagée de l'Agence et des autorités nationales chargées de la gestion des frontières, afin de faciliter le franchissement légitime des frontières, de prévenir et de détecter l'immigration clandestine et la criminalité transfrontalière et de gérer efficacement les flux migratoires</t>
        </r>
      </text>
    </comment>
    <comment ref="K12" authorId="0" shapeId="0">
      <text>
        <r>
          <rPr>
            <sz val="9"/>
            <color indexed="81"/>
            <rFont val="Tahoma"/>
            <family val="2"/>
          </rPr>
          <t xml:space="preserve">
Mesures techniques et opérationnelles dans l'espace Schengen liées au contrôle aux frontières</t>
        </r>
      </text>
    </comment>
    <comment ref="L12" authorId="0" shapeId="0">
      <text>
        <r>
          <rPr>
            <sz val="9"/>
            <color indexed="81"/>
            <rFont val="Tahoma"/>
            <family val="2"/>
          </rPr>
          <t xml:space="preserve">
Systèmes d'information</t>
        </r>
      </text>
    </comment>
    <comment ref="K13" authorId="0" shapeId="0">
      <text>
        <r>
          <rPr>
            <sz val="9"/>
            <color indexed="81"/>
            <rFont val="Tahoma"/>
            <family val="2"/>
          </rPr>
          <t xml:space="preserve">
Mesures techniques et opérationnelles dans l'espace Schengen liées au contrôle aux frontières</t>
        </r>
      </text>
    </comment>
    <comment ref="L13" authorId="0" shapeId="0">
      <text>
        <r>
          <rPr>
            <sz val="9"/>
            <color indexed="81"/>
            <rFont val="Tahoma"/>
            <family val="2"/>
          </rPr>
          <t xml:space="preserve">
autres équipements d'expoitation</t>
        </r>
      </text>
    </comment>
  </commentList>
</comments>
</file>

<file path=xl/sharedStrings.xml><?xml version="1.0" encoding="utf-8"?>
<sst xmlns="http://schemas.openxmlformats.org/spreadsheetml/2006/main" count="63" uniqueCount="51">
  <si>
    <t>Commune</t>
  </si>
  <si>
    <t>Operation start date</t>
  </si>
  <si>
    <t>Operation end date</t>
  </si>
  <si>
    <t>Total eligible expenditure</t>
  </si>
  <si>
    <t>Operation name</t>
  </si>
  <si>
    <t>Municipality</t>
  </si>
  <si>
    <t>Operation summary</t>
  </si>
  <si>
    <t>Coût total éligible</t>
  </si>
  <si>
    <t>Nom de l'opération</t>
  </si>
  <si>
    <t>Résumé de l'opération</t>
  </si>
  <si>
    <t>Début de l'opération</t>
  </si>
  <si>
    <t>Fin de l'opération</t>
  </si>
  <si>
    <t>N° of Project</t>
  </si>
  <si>
    <t>N° de Projet</t>
  </si>
  <si>
    <t>Police grand-ducale</t>
  </si>
  <si>
    <t>Specific objective</t>
  </si>
  <si>
    <t>Objectif spécifique</t>
  </si>
  <si>
    <t>Type d'action</t>
  </si>
  <si>
    <t>Type of action</t>
  </si>
  <si>
    <t>Nom du contractant(s)</t>
  </si>
  <si>
    <t>Nom du bénéficiaire(s)</t>
  </si>
  <si>
    <t>Beneficiary(-ies) name</t>
  </si>
  <si>
    <t>Name of contractor(s)</t>
  </si>
  <si>
    <t>Type d'interventions</t>
  </si>
  <si>
    <t>Type of intervention</t>
  </si>
  <si>
    <t>Liste des projets cofinancés par l’instrument de soutien financier à la gestion des frontières et à la politique
des visas (BMVI) pour la période de programmation 2021-2027</t>
  </si>
  <si>
    <t>Système d'information Schengen (SIS)</t>
  </si>
  <si>
    <t>CGI Luxembourg S.A.</t>
  </si>
  <si>
    <t>Ayant déjà bénéficié de cofinancements de l'ancienne période financière (2014-2020), les résultats obtenus sont les suivants:
 - Évolutions liées aux recommandations de la Schengen Evaluation au Luxembourg
 - Mise en place des recherches SIS-AFIS
 - Maintenance et modernisation de la chaîne applicative SIS
Le SIS – Recast est prévu d'entrer en fonction le 14 juin 2022. A compter de cette date, le système fait l’objet de maintenance et subit des évolutions. Ce poste remplace celui du SISII.
L’OBJET DU COFINANCEMENT : 
Coûts de maintenance et d’évolution du SIS</t>
  </si>
  <si>
    <t>Par deux règlements européens du 20 mai 2019 (817 et 818), un dispositif d’interopérabilité entre sytèmes d’informations dans le domaine de la sécurité, de l’immigration et de la justice a été créé. L'échange plus facile d'informations améliorera considérablement la sécurité dans l'UE, permettra des contrôles plus efficaces aux frontières extérieures, améliorera la détection des identités multiples et contribuera à prévenir et à combattre l’immigration illégale. Tout cela tout en sauvegardant les droits fondamentaux. Les fonctionnalités de l’interopérabilité devront être intégrées dans les systèmes nationaux.
L’OBJET DU COFINANCEMENT : 
Analyse et développements liés à l’intégration de l’interopérabilité dans les systèmes nationaux.</t>
  </si>
  <si>
    <t>ITs4U S.A.; CGI Luxembourg S.A.</t>
  </si>
  <si>
    <t>025</t>
  </si>
  <si>
    <t>005</t>
  </si>
  <si>
    <t>024</t>
  </si>
  <si>
    <t>Interoperabilité</t>
  </si>
  <si>
    <t>Entry-Exit-System</t>
  </si>
  <si>
    <t>ITs4U S.A.</t>
  </si>
  <si>
    <t>Le système d’entrée/de sortie (EES) permet de répertorier toutes les entrées et sorties de la zone Schengen des ressortissants de pays tiers. Ce système va entre-autres remplacer le cachet qui est actuellement apposé manuellement dans le passeport lors d’un passage frontière et permettra de calculer la durée de séjour autorisé de ces ressortissantes de pays tiers, de produire des signalements à l’intention des États membres lorsque le séjour autorisé a expiré et d’enregistrer et stocker la date, l’heure et le lieu du refus d’entrée opposée aux ressortissants de pays tiers.
Le développement du système national EES implique le développement de deux composants ;
 - le système national EES à proprement parler, incluant entre autres un Portail Web d’accès, des APIs à destination des systèmes nationaux et un outil de test descendant, et
 - un proxy eu-LISA incluant entre autres un composant d’abstraction, un module de tests Serveur NUI (National Uniform Interface) fictif et un outil de test ascendant.
Les développements ont débuté en 2021 et ont été financés via les top-up’s disponible pendant la période financière 2014-2020, avec en priorité le développement d’un système national qui prendra en charge la connexion au système européen, ainsi que l’adaptation des systèmes nationaux existants, comme le système de contrôle frontière. La mise en place de l’EES exige des aménagements dans l’espace arrivée extra-Schengen, notamment en raison de l’installation d’équipements pour le pré-enregistrement et l’enregistrement des données, y inclus les données biométriques.
Le système EES a des répercussions sur les contrôles frontaliers, qui sont opérés au Luxembourg par la Police grand-ducale. Diverses adaptations dans les dispositifs en place sont nécessaires pour intégrer les processus liés à l’EES : l’accès à des fins répressives, l’interfaçage avec l’écran de vérification des gardefrontières ainsi que l’interfaçage de l’EES avec les guichets automatiques (ABC-Gates).
L’OBJET DU COFINANCEMENT : 
Analyse et développements liés à l’intégration de l’EES dans les systèmes nationaux de contrôle à la frontière extérieure.</t>
  </si>
  <si>
    <t>020</t>
  </si>
  <si>
    <t>VERIDOS GmbH; CGI Luxembourg S.A.</t>
  </si>
  <si>
    <t>Smartborders (eGates)</t>
  </si>
  <si>
    <t>L’installation des guichets automatiques (eGates) installés à l’aéroport de Luxembourg en 2018 a fait l’objet d’un cofinancement communautaire au titre de l’ISF pendant la période financière 2014-2020 et vise à améliorer le flux de passagers tout en conservant un haut niveau de contrôle des ressortissants européens qui pénètrent dans l’espace Schengen. Ce projet a également bénéficié d'un cofinancement pour la maintenance et la modernisation de la chaîne applicative à l'aéroport. Ces prestations s'étendent à la nouvelle période fiancière afin continuer à garantir un haut niveau de contrôle à la frontière extérieure.
L’OBJET DU COFINANCEMENT : 
Coûts de maintenance annuelle des guichets</t>
  </si>
  <si>
    <t>007</t>
  </si>
  <si>
    <t>Le service Unité de Police de l'Aéroport, service de contrôle à l'Aéroport - Section Expertise Documents", qui au quotidien s'occupe de l'impression de documents de sécurité (passeports, cartes d'identité, actes de naissance. permis de conduire, etc.) est tributaire de différents outils, tels que des imprimantes de documents, microscopes et divers autres matériels auxiliaires.
Au cours des dernières années, la Police a déjà investi dans la modernisation et l'amélioration de son matériel de travail. Parmi ces modernisations, on peut citer l'acquisition de divers verres de grossissement performants, de microscopes numériques ainsi que d'un microscope de la marque LEICA, modèle DVM6.
Comme l'intensité du travail du service a connu une augmentation constante ces dernières années et que cette tendance se poursuit, il semblait indispensable d'investir dans le renouvellement et la modernisation de son matériel de travail. De plus, les documents de sécurité sont en constante évolution, ce qui rend leur modernisation indispensable.
L'appareil en question est une sorte de scanner qui a la particularité de pouvoir reconstituer une image complète à partir d'images individuelles. Cette image lumineuse réunit toutes les caractéristiques de sécurité, ce qui est avantageux, par exemple, pour éclairer des films de sécurité.
L’OBJET DU COFINANCEMENT : 
Achat d'une sorte de scanner qui dispose de différentes sources lumineuses pour éclairer et documenter les caractéristiques de sécurité.</t>
  </si>
  <si>
    <t>003</t>
  </si>
  <si>
    <t>Sandweiler</t>
  </si>
  <si>
    <t>Document Imaging System</t>
  </si>
  <si>
    <t>Dernière actualisation: 12.03.2024</t>
  </si>
  <si>
    <t>FOSTER &amp; FREEMANN LTD</t>
  </si>
  <si>
    <t>BMVI cofinancing (75 %)</t>
  </si>
  <si>
    <t>Cofinancement BMVI (75 %)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</si>
</sst>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10" x14ac:knownFonts="1">
    <font>
      <sz val="11"/>
      <color theme="1"/>
      <name val="Calibri"/>
      <family val="2"/>
      <scheme val="minor"/>
    </font>
    <font>
      <sz val="11"/>
      <color theme="1"/>
      <name val="Calibri"/>
      <family val="2"/>
      <scheme val="minor"/>
    </font>
    <font>
      <b/>
      <sz val="11"/>
      <color theme="0"/>
      <name val="Arial"/>
      <family val="2"/>
    </font>
    <font>
      <sz val="11"/>
      <color rgb="FF002060"/>
      <name val="Arial"/>
      <family val="2"/>
    </font>
    <font>
      <sz val="11"/>
      <color theme="1"/>
      <name val="Arial"/>
      <family val="2"/>
    </font>
    <font>
      <sz val="9"/>
      <color indexed="81"/>
      <name val="Tahoma"/>
      <family val="2"/>
    </font>
    <font>
      <b/>
      <sz val="20"/>
      <color rgb="FF000076"/>
      <name val="Arial"/>
      <family val="2"/>
    </font>
    <font>
      <b/>
      <sz val="14"/>
      <color rgb="FF000076"/>
      <name val="Arial"/>
      <family val="2"/>
    </font>
    <font>
      <b/>
      <sz val="14"/>
      <color rgb="FFB2AECE"/>
      <name val="Arial"/>
      <family val="2"/>
    </font>
    <font>
      <b/>
      <sz val="8"/>
      <color rgb="FFB2AECE"/>
      <name val="Arial"/>
      <family val="2"/>
    </font>
  </fonts>
  <fills count="3">
    <fill>
      <patternFill patternType="none"/>
    </fill>
    <fill>
      <patternFill patternType="gray125"/>
    </fill>
    <fill>
      <patternFill patternType="solid">
        <fgColor rgb="FFB2AECE"/>
        <bgColor indexed="64"/>
      </patternFill>
    </fill>
  </fills>
  <borders count="3">
    <border>
      <left/>
      <right/>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s>
  <cellStyleXfs count="2">
    <xf numFmtId="0" fontId="0" fillId="0" borderId="0"/>
    <xf numFmtId="164" fontId="1" fillId="0" borderId="0" applyFont="0" applyFill="0" applyBorder="0" applyAlignment="0" applyProtection="0"/>
  </cellStyleXfs>
  <cellXfs count="18">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14" fontId="3" fillId="0" borderId="2" xfId="0" applyNumberFormat="1" applyFont="1" applyBorder="1" applyAlignment="1">
      <alignment horizontal="center" vertical="center" wrapText="1"/>
    </xf>
    <xf numFmtId="164" fontId="3" fillId="0" borderId="2" xfId="1" applyFont="1" applyBorder="1" applyAlignment="1">
      <alignment horizontal="right" vertical="center" wrapText="1"/>
    </xf>
    <xf numFmtId="0" fontId="3" fillId="0" borderId="2"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9"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B2AECE"/>
      <color rgb="FF4F92C1"/>
      <color rgb="FF002060"/>
      <color rgb="FF3B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2505829</xdr:colOff>
      <xdr:row>2</xdr:row>
      <xdr:rowOff>96824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5770" cy="6571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
  <sheetViews>
    <sheetView showGridLines="0" tabSelected="1" zoomScale="80" zoomScaleNormal="80" workbookViewId="0">
      <selection activeCell="O10" sqref="O10"/>
    </sheetView>
  </sheetViews>
  <sheetFormatPr defaultColWidth="9.140625" defaultRowHeight="14.25" x14ac:dyDescent="0.25"/>
  <cols>
    <col min="1" max="1" width="9.7109375" style="2" customWidth="1"/>
    <col min="2" max="2" width="37.85546875" style="2" bestFit="1" customWidth="1"/>
    <col min="3" max="3" width="37.85546875" style="2" customWidth="1"/>
    <col min="4" max="4" width="34.28515625" style="2" customWidth="1"/>
    <col min="5" max="5" width="59" style="2" bestFit="1" customWidth="1"/>
    <col min="6" max="7" width="16.7109375" style="1" bestFit="1" customWidth="1"/>
    <col min="8" max="8" width="31" style="4" bestFit="1" customWidth="1"/>
    <col min="9" max="9" width="27.42578125" style="4" bestFit="1" customWidth="1"/>
    <col min="10" max="10" width="11.7109375" style="1" customWidth="1"/>
    <col min="11" max="11" width="12.7109375" style="1" customWidth="1"/>
    <col min="12" max="12" width="13.5703125" style="1" bestFit="1" customWidth="1"/>
    <col min="13" max="13" width="16.28515625" style="1" bestFit="1" customWidth="1"/>
    <col min="14" max="16384" width="9.140625" style="3"/>
  </cols>
  <sheetData>
    <row r="1" spans="1:13" ht="18" x14ac:dyDescent="0.25">
      <c r="A1" s="10" t="s">
        <v>25</v>
      </c>
      <c r="B1" s="10"/>
      <c r="C1" s="10"/>
      <c r="D1" s="10"/>
      <c r="E1" s="10"/>
      <c r="F1" s="10"/>
      <c r="G1" s="10"/>
      <c r="H1" s="10"/>
      <c r="I1" s="10"/>
      <c r="J1" s="10"/>
      <c r="K1" s="10"/>
      <c r="L1" s="10"/>
      <c r="M1" s="10"/>
    </row>
    <row r="2" spans="1:13" ht="26.25" x14ac:dyDescent="0.25">
      <c r="A2" s="11"/>
      <c r="B2" s="11"/>
      <c r="C2" s="11"/>
      <c r="D2" s="11"/>
      <c r="E2" s="11"/>
      <c r="F2" s="11"/>
      <c r="G2" s="11"/>
      <c r="H2" s="11"/>
      <c r="I2" s="11"/>
      <c r="J2" s="11"/>
      <c r="K2" s="11"/>
      <c r="L2" s="11"/>
      <c r="M2" s="11"/>
    </row>
    <row r="3" spans="1:13" x14ac:dyDescent="0.25">
      <c r="A3" s="17" t="s">
        <v>47</v>
      </c>
      <c r="B3" s="17"/>
      <c r="C3" s="17"/>
      <c r="D3" s="17"/>
      <c r="E3" s="17"/>
      <c r="F3" s="17"/>
      <c r="G3" s="17"/>
      <c r="H3" s="17"/>
      <c r="I3" s="17"/>
      <c r="J3" s="17"/>
      <c r="K3" s="17"/>
      <c r="L3" s="17"/>
      <c r="M3" s="17"/>
    </row>
    <row r="4" spans="1:13" ht="18" x14ac:dyDescent="0.25">
      <c r="A4" s="12"/>
      <c r="B4" s="12"/>
      <c r="C4" s="12"/>
      <c r="D4" s="12"/>
      <c r="E4" s="12"/>
      <c r="F4" s="12"/>
      <c r="G4" s="12"/>
      <c r="H4" s="12"/>
      <c r="I4" s="12"/>
      <c r="J4" s="12"/>
      <c r="K4" s="12"/>
      <c r="L4" s="12"/>
      <c r="M4" s="12"/>
    </row>
    <row r="5" spans="1:13" ht="15" customHeight="1" x14ac:dyDescent="0.25">
      <c r="A5" s="14" t="s">
        <v>12</v>
      </c>
      <c r="B5" s="15" t="s">
        <v>21</v>
      </c>
      <c r="C5" s="15" t="s">
        <v>22</v>
      </c>
      <c r="D5" s="15" t="s">
        <v>4</v>
      </c>
      <c r="E5" s="15" t="s">
        <v>6</v>
      </c>
      <c r="F5" s="13" t="s">
        <v>1</v>
      </c>
      <c r="G5" s="13" t="s">
        <v>2</v>
      </c>
      <c r="H5" s="16" t="s">
        <v>3</v>
      </c>
      <c r="I5" s="16" t="s">
        <v>49</v>
      </c>
      <c r="J5" s="13" t="s">
        <v>15</v>
      </c>
      <c r="K5" s="13" t="s">
        <v>24</v>
      </c>
      <c r="L5" s="13" t="s">
        <v>18</v>
      </c>
      <c r="M5" s="13" t="s">
        <v>5</v>
      </c>
    </row>
    <row r="6" spans="1:13" ht="15.75" customHeight="1" x14ac:dyDescent="0.25">
      <c r="A6" s="14"/>
      <c r="B6" s="15"/>
      <c r="C6" s="15"/>
      <c r="D6" s="15"/>
      <c r="E6" s="15"/>
      <c r="F6" s="13"/>
      <c r="G6" s="13"/>
      <c r="H6" s="16"/>
      <c r="I6" s="16"/>
      <c r="J6" s="13"/>
      <c r="K6" s="13"/>
      <c r="L6" s="13"/>
      <c r="M6" s="13"/>
    </row>
    <row r="7" spans="1:13" ht="15" customHeight="1" x14ac:dyDescent="0.25">
      <c r="A7" s="14" t="s">
        <v>13</v>
      </c>
      <c r="B7" s="15" t="s">
        <v>20</v>
      </c>
      <c r="C7" s="15" t="s">
        <v>19</v>
      </c>
      <c r="D7" s="15" t="s">
        <v>8</v>
      </c>
      <c r="E7" s="15" t="s">
        <v>9</v>
      </c>
      <c r="F7" s="13" t="s">
        <v>10</v>
      </c>
      <c r="G7" s="13" t="s">
        <v>11</v>
      </c>
      <c r="H7" s="16" t="s">
        <v>7</v>
      </c>
      <c r="I7" s="16" t="s">
        <v>50</v>
      </c>
      <c r="J7" s="13" t="s">
        <v>16</v>
      </c>
      <c r="K7" s="13" t="s">
        <v>23</v>
      </c>
      <c r="L7" s="13" t="s">
        <v>17</v>
      </c>
      <c r="M7" s="13" t="s">
        <v>0</v>
      </c>
    </row>
    <row r="8" spans="1:13" ht="15.75" customHeight="1" x14ac:dyDescent="0.25">
      <c r="A8" s="14"/>
      <c r="B8" s="15"/>
      <c r="C8" s="15"/>
      <c r="D8" s="15"/>
      <c r="E8" s="15"/>
      <c r="F8" s="13"/>
      <c r="G8" s="13"/>
      <c r="H8" s="16"/>
      <c r="I8" s="16"/>
      <c r="J8" s="13"/>
      <c r="K8" s="13"/>
      <c r="L8" s="13"/>
      <c r="M8" s="13"/>
    </row>
    <row r="9" spans="1:13" ht="207" customHeight="1" x14ac:dyDescent="0.25">
      <c r="A9" s="5">
        <v>1003</v>
      </c>
      <c r="B9" s="6" t="s">
        <v>14</v>
      </c>
      <c r="C9" s="6" t="s">
        <v>27</v>
      </c>
      <c r="D9" s="6" t="s">
        <v>26</v>
      </c>
      <c r="E9" s="6" t="s">
        <v>28</v>
      </c>
      <c r="F9" s="7">
        <v>44197</v>
      </c>
      <c r="G9" s="7">
        <v>45657</v>
      </c>
      <c r="H9" s="8">
        <v>2292204.19</v>
      </c>
      <c r="I9" s="8">
        <f>H9*0.75</f>
        <v>1719153.1425000001</v>
      </c>
      <c r="J9" s="9">
        <v>1</v>
      </c>
      <c r="K9" s="9" t="s">
        <v>33</v>
      </c>
      <c r="L9" s="9" t="s">
        <v>32</v>
      </c>
      <c r="M9" s="9" t="s">
        <v>45</v>
      </c>
    </row>
    <row r="10" spans="1:13" ht="228" customHeight="1" x14ac:dyDescent="0.25">
      <c r="A10" s="5">
        <v>1004</v>
      </c>
      <c r="B10" s="6" t="s">
        <v>14</v>
      </c>
      <c r="C10" s="6" t="s">
        <v>30</v>
      </c>
      <c r="D10" s="6" t="s">
        <v>34</v>
      </c>
      <c r="E10" s="6" t="s">
        <v>29</v>
      </c>
      <c r="F10" s="7">
        <v>44562</v>
      </c>
      <c r="G10" s="7">
        <v>45291</v>
      </c>
      <c r="H10" s="8">
        <v>878289.41999999993</v>
      </c>
      <c r="I10" s="8">
        <f>H10*0.75</f>
        <v>658717.06499999994</v>
      </c>
      <c r="J10" s="9">
        <v>1</v>
      </c>
      <c r="K10" s="9" t="s">
        <v>31</v>
      </c>
      <c r="L10" s="9" t="s">
        <v>32</v>
      </c>
      <c r="M10" s="9" t="s">
        <v>45</v>
      </c>
    </row>
    <row r="11" spans="1:13" ht="409.5" x14ac:dyDescent="0.25">
      <c r="A11" s="5">
        <v>1002</v>
      </c>
      <c r="B11" s="6" t="s">
        <v>14</v>
      </c>
      <c r="C11" s="6" t="s">
        <v>36</v>
      </c>
      <c r="D11" s="6" t="s">
        <v>35</v>
      </c>
      <c r="E11" s="6" t="s">
        <v>37</v>
      </c>
      <c r="F11" s="7">
        <v>44927</v>
      </c>
      <c r="G11" s="7">
        <v>45657</v>
      </c>
      <c r="H11" s="8">
        <v>248397.44</v>
      </c>
      <c r="I11" s="8">
        <f>H11*0.75</f>
        <v>186298.08000000002</v>
      </c>
      <c r="J11" s="9">
        <v>1</v>
      </c>
      <c r="K11" s="9" t="s">
        <v>38</v>
      </c>
      <c r="L11" s="9" t="s">
        <v>32</v>
      </c>
      <c r="M11" s="9" t="s">
        <v>45</v>
      </c>
    </row>
    <row r="12" spans="1:13" ht="185.25" x14ac:dyDescent="0.25">
      <c r="A12" s="5">
        <v>1001</v>
      </c>
      <c r="B12" s="6" t="s">
        <v>14</v>
      </c>
      <c r="C12" s="6" t="s">
        <v>39</v>
      </c>
      <c r="D12" s="6" t="s">
        <v>40</v>
      </c>
      <c r="E12" s="6" t="s">
        <v>41</v>
      </c>
      <c r="F12" s="7">
        <v>44562</v>
      </c>
      <c r="G12" s="7">
        <v>45657</v>
      </c>
      <c r="H12" s="8">
        <v>748698.46</v>
      </c>
      <c r="I12" s="8">
        <f>H12*0.75</f>
        <v>561523.84499999997</v>
      </c>
      <c r="J12" s="9">
        <v>1</v>
      </c>
      <c r="K12" s="9" t="s">
        <v>42</v>
      </c>
      <c r="L12" s="9" t="s">
        <v>32</v>
      </c>
      <c r="M12" s="9" t="s">
        <v>45</v>
      </c>
    </row>
    <row r="13" spans="1:13" ht="409.5" x14ac:dyDescent="0.25">
      <c r="A13" s="5">
        <v>1005</v>
      </c>
      <c r="B13" s="6" t="s">
        <v>14</v>
      </c>
      <c r="C13" s="6" t="s">
        <v>48</v>
      </c>
      <c r="D13" s="6" t="s">
        <v>46</v>
      </c>
      <c r="E13" s="6" t="s">
        <v>43</v>
      </c>
      <c r="F13" s="7">
        <v>44762</v>
      </c>
      <c r="G13" s="7">
        <v>44806</v>
      </c>
      <c r="H13" s="8">
        <f>52338.47*1.17</f>
        <v>61236.009899999997</v>
      </c>
      <c r="I13" s="8">
        <f>H13*0.75</f>
        <v>45927.007424999996</v>
      </c>
      <c r="J13" s="9">
        <v>1</v>
      </c>
      <c r="K13" s="9" t="s">
        <v>42</v>
      </c>
      <c r="L13" s="9" t="s">
        <v>44</v>
      </c>
      <c r="M13" s="9" t="s">
        <v>45</v>
      </c>
    </row>
  </sheetData>
  <autoFilter ref="A7:M8">
    <sortState ref="A22:M104">
      <sortCondition ref="A19:A20"/>
    </sortState>
  </autoFilter>
  <sortState ref="A19:L20">
    <sortCondition ref="A19"/>
  </sortState>
  <mergeCells count="30">
    <mergeCell ref="A3:M3"/>
    <mergeCell ref="J5:J6"/>
    <mergeCell ref="I7:I8"/>
    <mergeCell ref="E7:E8"/>
    <mergeCell ref="K7:K8"/>
    <mergeCell ref="G5:G6"/>
    <mergeCell ref="H5:H6"/>
    <mergeCell ref="I5:I6"/>
    <mergeCell ref="E5:E6"/>
    <mergeCell ref="F5:F6"/>
    <mergeCell ref="K5:K6"/>
    <mergeCell ref="J7:J8"/>
    <mergeCell ref="C7:C8"/>
    <mergeCell ref="C5:C6"/>
    <mergeCell ref="A1:M1"/>
    <mergeCell ref="A2:M2"/>
    <mergeCell ref="A4:M4"/>
    <mergeCell ref="L7:L8"/>
    <mergeCell ref="M7:M8"/>
    <mergeCell ref="A7:A8"/>
    <mergeCell ref="B7:B8"/>
    <mergeCell ref="D7:D8"/>
    <mergeCell ref="F7:F8"/>
    <mergeCell ref="G7:G8"/>
    <mergeCell ref="H7:H8"/>
    <mergeCell ref="M5:M6"/>
    <mergeCell ref="L5:L6"/>
    <mergeCell ref="A5:A6"/>
    <mergeCell ref="B5:B6"/>
    <mergeCell ref="D5:D6"/>
  </mergeCells>
  <printOptions horizontalCentered="1"/>
  <pageMargins left="0.31496062992125984" right="0.31496062992125984" top="0.55118110236220474" bottom="0.74803149606299213" header="0.31496062992125984" footer="0.51181102362204722"/>
  <pageSetup paperSize="9" scale="60" orientation="landscape" r:id="rId1"/>
  <headerFooter>
    <oddFooter>&amp;LMinistère de l'Economie - Luxembourg&amp;C&amp;P/&amp;N&amp;Rwww.fonds-europeens.public.lu</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BMVI</vt:lpstr>
      <vt:lpstr>BMVI!Print_Area</vt:lpstr>
      <vt:lpstr>BMVI!Print_Titles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Maria.SCHICKES@police.etat.lu</dc:creator>
  <cp:lastModifiedBy>User</cp:lastModifiedBy>
  <cp:lastPrinted>2018-01-05T08:22:28Z</cp:lastPrinted>
  <dcterms:created xsi:type="dcterms:W3CDTF">2016-11-17T10:54:47Z</dcterms:created>
  <dcterms:modified xsi:type="dcterms:W3CDTF">2024-03-28T15:27:58Z</dcterms:modified>
</cp:coreProperties>
</file>