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PC714\Desktop\Internet 2021\Publications\"/>
    </mc:Choice>
  </mc:AlternateContent>
  <xr:revisionPtr revIDLastSave="0" documentId="13_ncr:1_{202681AB-B17E-46B0-9138-F513D9CAB62B}" xr6:coauthVersionLast="47" xr6:coauthVersionMax="47" xr10:uidLastSave="{00000000-0000-0000-0000-000000000000}"/>
  <bookViews>
    <workbookView xWindow="-113" yWindow="-113" windowWidth="32281" windowHeight="17531" xr2:uid="{00000000-000D-0000-FFFF-FFFF00000000}"/>
  </bookViews>
  <sheets>
    <sheet name="Sheet1" sheetId="1" r:id="rId1"/>
    <sheet name="Sheet2" sheetId="2" r:id="rId2"/>
    <sheet name="Sheet3" sheetId="3" r:id="rId3"/>
  </sheets>
  <definedNames>
    <definedName name="_xlnm._FilterDatabase" localSheetId="0" hidden="1">Sheet1!$A$19:$P$37</definedName>
    <definedName name="_xlnm.Print_Titles" localSheetId="0">Sheet1!$17:$20</definedName>
    <definedName name="_xlnm.Print_Area" localSheetId="0">Sheet1!$A$1:$P$44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I35" i="1" l="1"/>
  <c r="I26" i="1" l="1"/>
  <c r="I27" i="1"/>
  <c r="I28" i="1"/>
  <c r="I37" i="1"/>
  <c r="I23" i="1"/>
  <c r="I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tc={08EB117E-2B01-4EC9-AA03-CFE4E816C14D}</author>
  </authors>
  <commentList>
    <comment ref="H37" authorId="0" shapeId="0" xr:uid="{08EB117E-2B01-4EC9-AA03-CFE4E816C14D}">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3 011 170,20 EUR </t>
      </text>
    </comment>
  </commentList>
</comments>
</file>

<file path=xl/sharedStrings.xml><?xml version="1.0" encoding="utf-8"?>
<sst xmlns="http://schemas.openxmlformats.org/spreadsheetml/2006/main" count="188" uniqueCount="107">
  <si>
    <t>Commune</t>
  </si>
  <si>
    <t>Luxembourg</t>
  </si>
  <si>
    <t>Université du Luxembourg</t>
  </si>
  <si>
    <t>Esch/Alzette</t>
  </si>
  <si>
    <t>Total:</t>
  </si>
  <si>
    <t>Operation start date</t>
  </si>
  <si>
    <t>Operation end date</t>
  </si>
  <si>
    <t>Total eligible expenditure</t>
  </si>
  <si>
    <t>ERDF cofinancing (40%)</t>
  </si>
  <si>
    <t>Operation name</t>
  </si>
  <si>
    <t>Municipality</t>
  </si>
  <si>
    <t>Category of intervention</t>
  </si>
  <si>
    <t>Beneficiary name</t>
  </si>
  <si>
    <t>Nom du bénéficiaire</t>
  </si>
  <si>
    <t>Operation summary</t>
  </si>
  <si>
    <t>Coût total éligible</t>
  </si>
  <si>
    <t>Cofinancement FEDER (40%)</t>
  </si>
  <si>
    <t>Nom de l'opération</t>
  </si>
  <si>
    <t>Résumé de l'opération</t>
  </si>
  <si>
    <t>Début de l'opération</t>
  </si>
  <si>
    <t>Fin de l'opération</t>
  </si>
  <si>
    <t>N° of Project</t>
  </si>
  <si>
    <t>N° de Projet</t>
  </si>
  <si>
    <t>Differdange</t>
  </si>
  <si>
    <t>Luxinnovation G.I.E.</t>
  </si>
  <si>
    <t>Commune de Mamer</t>
  </si>
  <si>
    <t>Mamer</t>
  </si>
  <si>
    <t>Liste des projets engagés par le programme FEDER « Investir dans une Europe plus intelligente et plus verte » 2021-2027</t>
  </si>
  <si>
    <t>LUX-ULTRA-FAST 2</t>
  </si>
  <si>
    <t>012</t>
  </si>
  <si>
    <t>Rénovation énergétique "Zesumme renovéieren" à Differdange</t>
  </si>
  <si>
    <t>041</t>
  </si>
  <si>
    <t>ODIN</t>
  </si>
  <si>
    <t>029</t>
  </si>
  <si>
    <t>Installation de panneaux photovoltaïques au Campus scolaire Kinneksbond à Mamer</t>
  </si>
  <si>
    <t>048</t>
  </si>
  <si>
    <t>START2SCALE</t>
  </si>
  <si>
    <t>024</t>
  </si>
  <si>
    <t>Commune de Clervaux</t>
  </si>
  <si>
    <t>Gestion du mix énergie - Commune</t>
  </si>
  <si>
    <t>016</t>
  </si>
  <si>
    <t>Clervaux</t>
  </si>
  <si>
    <t>UDAM@UNI.LU</t>
  </si>
  <si>
    <t>Klima-Agence GIE</t>
  </si>
  <si>
    <t>Boosting Energy Transition: renforcement qualitatif et élargissement thématique des activités de conseil de base de Klima-Agence</t>
  </si>
  <si>
    <t>046</t>
  </si>
  <si>
    <t>Commune de Wiltz</t>
  </si>
  <si>
    <t>Wiltz</t>
  </si>
  <si>
    <t>Syndicat intercommunal Minett-Kompost</t>
  </si>
  <si>
    <t>Construction d'une filière de production de biogaz avec centrale de trigénération et utilisation in situ de la production calorifique</t>
  </si>
  <si>
    <t>050</t>
  </si>
  <si>
    <t>Mondercange</t>
  </si>
  <si>
    <t>Centre scolaire et sportif - Site autarque</t>
  </si>
  <si>
    <t>045</t>
  </si>
  <si>
    <t>Syndicat intercommunal TICE</t>
  </si>
  <si>
    <t>Sustainable public transportation operated with hydrogene buses</t>
  </si>
  <si>
    <t>082</t>
  </si>
  <si>
    <t>LIST</t>
  </si>
  <si>
    <t>CitCom.AI</t>
  </si>
  <si>
    <t>017</t>
  </si>
  <si>
    <t>Sustainable Composite Materials and Manufacturing - SCMM</t>
  </si>
  <si>
    <t>CCI: 2021LU16FFPR001</t>
  </si>
  <si>
    <t>Domaine
d'intervention</t>
  </si>
  <si>
    <t>OS - Axe</t>
  </si>
  <si>
    <t>OS - Mesure</t>
  </si>
  <si>
    <t>Specific Objective</t>
  </si>
  <si>
    <t xml:space="preserve">The key objective of this project is the development of modelling skills and competences allowing to capture the interactions between different elements of the infrastructure supply supporting transport and mobility systems, with a focus on the impact of parking and electromobility solutions. The final product will be a holistic approach integrating transport and energy systems in a ‘Digital Twin’ fashion that will seamlessly integrate transport and energy functionalities. </t>
  </si>
  <si>
    <t xml:space="preserve">The Department of Engineering of the University of Luxembourg is proposing another Competence Centre on Unlimited Design and Additive Manufacturing. Additive manufacturing, also known as 3D printing, is an emerging technology to build up parts layer by layer directly from a computer-aided design (CAD) model. Therefore, it allows for complex geometries, higher accuracy and cost efficiency, while minimising waste and environmental impact. </t>
  </si>
  <si>
    <t>Ministère de l'Energie &amp; Klima-Agence GIE</t>
  </si>
  <si>
    <t>Le TICE a l'objectif ambitieux « no-emission » pour le renouvellement de sa flotte de bus qui assure la desserte de la région Sud du pays. A l'horizon 2030, la flotte de bus sera complètement convertie en propulsions alternatives, rendant obsolète l'utilisation de bus à combustion de diesel. La future flotte sera composée de bus à moteur électrique alimenté par batterie, de bus équipés d’une pile à combustible et de bus efficienthybrid à CNG (compressed natural gaz). L’objet de ce projet FTJ se limite à l'acquisition de 5 bus équipés d’un moteur électrique alimenté par batterie.</t>
  </si>
  <si>
    <t xml:space="preserve">Le TICE a l'objectif ambitieux « no-emission » pour le renouvellement de sa flotte de bus qui assure la desserte de la région Sud du pays. A l'horizon 2030, la flotte de bus sera complètement convertie en propulsions alternatives, rendant obsolète l'utilisation de bus à combustion de diesel. La future flotte sera composée de bus à moteur électrique alimentés par batterie, de bus équipés d’une pile à combustible (hydrogène) et de bus efficienthybrid à CNG (compressed natural gaz). L’objet de ce projet FTJ se limite à l'acquisition de 8 bus équipés d’une pile à combustible. </t>
  </si>
  <si>
    <t>Le LIST entretient depuis 2016 un Centre d’Innovation à Hautcharage pour la recherche de matériaux composites novateurs. Dans ce contexte, l’Institut a soumis un projet de recherche pour les besoins spécifiques du secteur du transport et des véhicules en particulier dans les secteurs de l’automobile, l’aérospatial, le rail et l’aviation. L'objectif de ce projet est la création de matériaux composites ultralégers, durables, recyclables et à haute solidité.  Ce projet fait partie des opérations d'importance stratégique.</t>
  </si>
  <si>
    <t>The project aims at yielding cutting-edge research results as well as advancing scientific knowledge in materials spectroscopy for future development of innovative materials. The objectives of the project are to perform groundbreaking research and yield cutting-edge insight into the light-matter interaction in advanced functional materials and novel nano-structured materials. With this new ultrafast spectroscopy setup combining extreme temporal resolution and large sensitivity, the University of Luxembourg will study fundamental processes such as electron-electron and electron-phonon scattering mechanisms at the micro-scale in these materials.</t>
  </si>
  <si>
    <t xml:space="preserve">La Ville de Differdange et la Klima-Agence mettent en place un projet pilote en matière d'efficience énergétique pour encourager la rénovation de maisons existantes et la réduction de la consommation d'énergie, en augmentant le taux de rénovation dans les quartiers les plus propices et en fournissant un accompagnement intensif aux propriétaires tout au long du processus de rénovation. Un nouveau mécanisme de préfinancement avec l'objectif de préfinancer des travaux ciblés sera développé et testé dans le cadre de ce projet FTJ. </t>
  </si>
  <si>
    <t xml:space="preserve">La commune de Clervaux est propriétaire d’un large éventail de plus de 100 bâtiments communaux et propose la création d’une plateforme pour la "Gestion intelligente de l'énergie". Une première étape du projet consiste à récolter les données de la production d’énergie. Une deuxième étape sert à valoriser la consommation de l'énergie. Une troisième étape est la mise en place d’un système de gestion de l'énergie. Ce système permettra d’analyser les données récoltées, de les référencier à d’autres données, de surveiller la consommation d'énergie en temps réel et de prendre à l’immédiat des mesures pour en optimiser l’utilisation. </t>
  </si>
  <si>
    <t xml:space="preserve">La Commune de Mamer planifie la mise en place de 4 installations photovoltaïques sur différentes toitures au Campus Scolaire Kinneksbond. L'objectif du projet est de produire le maximum d’énergie renouvelable sur des toitures existantes et de diminuer ainsi l’impact environnemental provenant de l’énergie électrique. En effet, ces installations économiseront environ 279.000 kg CO2 par an. </t>
  </si>
  <si>
    <t>L’objectif de ce projet est de soutenir les PME innovantes à forte croissance en concentrant les efforts sur les Start-ups et les PME de moins de 10 ans, de contribuer à la politique nationale de développement et de diversification de l’économie luxembourgeoise et de soutenir la transition vers une économie durable autour de la donnée.</t>
  </si>
  <si>
    <t xml:space="preserve">Construction d'un nouveau lotissement qui s'inspire des principes de l'économie circulaire et se base sur une approche écologique d'un lotissement autarc. 
Un réseau de chaleur et de froid urbain permet de chauffer et de refroidir les maisons de manière durable. Les maisons sont équipées d'une pompe à chaleur et de panneux photovoltaïques pour la production de l'électricité. Une coopérative énergétique est créée par la commune pour réduire l'achat de l'électricité sur le réseau. </t>
  </si>
  <si>
    <t>Nahkaltwärmenetz - Nouveau lotissement op Heidert</t>
  </si>
  <si>
    <t>Sustainable public transportation operated with electric buses</t>
  </si>
  <si>
    <t xml:space="preserve">Ce projet fait partie d’un projet européen appelé CitCom.AI (intelligence artificielle pour les villes et communautés). Il est cofinancé par le programme "EU Digital Europe” en relation avec les opérations d’intelligence artificielle gérées par DG CONNECT pour les villes et communautés. Le projet, formalisant la déclination du projet global au niveau du Luxembourg, est appelé LuxCitCom.AI comprenant un set-up en software, hardware et expertise promouvant le prototypage de services et produits AI en conditions réelles relié à l’électromobilité au Luxembourg. </t>
  </si>
  <si>
    <t xml:space="preserve">Ce projet a pour objectif de réduire à 0 le taux de consommation des énergies fossiles et de rendre le centre scolaire et sportif à Reuler autonome au niveau énergétique. Un élément clé est la mise en place d'un système central de pompes à chaleurs. L'énergie électrique pour le fonctionnement des pompes à chaleur sera produite par des installations de panneaux photovoltaïques. Les données de production seront affichées sur des écrans installés visiblement afin de promouvoir l'effet éducatif vis-à-vis des élèves et du personnel du site. </t>
  </si>
  <si>
    <t xml:space="preserve">Ce projet vise à renforcer le département "Conseil et implémentation opérationnelle" permettant de mettre un accent particulier sur l'expertise au niveau de l'efficience énergétique et la décarbonisation des systèmes de chauffage, ainsi qu'à développer et de mettre en place une offre d'accompagnement spécifique pour le secteur communal visant le développement d'infrastructure de charge publique et l'électrification des flottes communales.  </t>
  </si>
  <si>
    <t xml:space="preserve">Ce projet a pour objectif de construire une seconde filière de production de biogaz à partir de déchets organiques provenant de la collecte de la poubelle verte et de valoriser du biogaz dans une centrale de cogénération produisant simultanément de l'électricité verte et de l'énergie calorifique verte (chaleur et froid). L'électricité sera consommée dans les installations de traitement du Minett-Kompost et le surplus sera injecté dans le réseau CREOS. </t>
  </si>
  <si>
    <t>Commune de Differdange</t>
  </si>
  <si>
    <t>Differdange - Décarbonisation avec la géothermie</t>
  </si>
  <si>
    <t>052</t>
  </si>
  <si>
    <t>ITI-Project</t>
  </si>
  <si>
    <t xml:space="preserve">Projet-ITI </t>
  </si>
  <si>
    <t>Just Transition Fund Project</t>
  </si>
  <si>
    <t>Projet de Fonds pour une transition juste</t>
  </si>
  <si>
    <t>La commune de Differdange s'est fixé pour objectif d'atteindre la neutralité carbone d'ici 2030 et vise à promouvoir une transition énergétique respectueuse de l'environnement. Ce projet vise à fournir de l'énergie renouvelable sur base de la géothermie à un quartier  d'une ville industrielle en pleine transition verte et innovante et permet de réduire les émissions de CO2 de 1.400 to/an.</t>
  </si>
  <si>
    <t>National identification number</t>
  </si>
  <si>
    <t>Numéro national d'identification</t>
  </si>
  <si>
    <t>oui</t>
  </si>
  <si>
    <t>non</t>
  </si>
  <si>
    <t>Projet-OIS</t>
  </si>
  <si>
    <t>OIS-Project</t>
  </si>
  <si>
    <t>= Opération d'importance stratégique - OIS</t>
  </si>
  <si>
    <t>Luxembourg Venture Days - VDL</t>
  </si>
  <si>
    <t>025</t>
  </si>
  <si>
    <t>Le projet vise la création d’un Centre de Compétence de digitalisation et d’optimisation en énergie, ressources et procédés au sein de l’Université du Luxembourg. Les objectifs de ce projet consistent à développer des modèles (via des digital-twins) portant sur l’efficience énergétique, la réduction des émissions de CO2, le développement de nouveaux capteurs technologiques et l’optimisation des flux de transports, de matériaux et d’énergie dans les processus industriels. La réduction de la consommation d’énergie et des ressources dans la production de matériaux/procédés est l’objectif primordial.</t>
  </si>
  <si>
    <t xml:space="preserve">Ce projet vise l'implémentation d’un laboratoire de recherche dans la “Maison des Matériaux” à Belval spécialisé dans le développement de monocristaux. Un monocristal est un matériau solide constitué d'un unique cristal, formé à partir d’un seul germe et qui est principalement utilisé dans les secteurs de l’écotechnologie (panneaux solaires), de la biotechnologie (appareil microfluide pour l’analyse sanguine) et de la TIC (capteurs pour la conduite autonome, smartphones et ordinateurs). Les monocristaux sont également utilisés dans la conception de transistors, de diodes et de cellules solaires utilisés dans les appareils électroniques et les systèmes d'énergie solaire. </t>
  </si>
  <si>
    <t>Le projet a pour objectif de contribuer à faire émerger et grandir des start-ups et PME à forte croissance au Luxembourg. Luxinnovation a mis en place un programme avec plusieurs initiatives stratégiques pour renforcer et dynamiser l’écosystème des start-ups. En 2024, le résultat des initiatives en support à des start-ups, scale-ups et à forte croissance s’est matérialisé lors d’un évènement national, les Luxembourg Venture Days. A compter de 2025, Luxinnovation envisage d’élargir cet évènement à une échelle européenne et internationale en réunissent les start-ups, les scale-ups, les investisseurs, les grandes entreprises, les PME, les facilitateurs et les talents.</t>
  </si>
  <si>
    <t>CENSOR - Competence Centre for Digitization and Optimization of Energy, Resources and Processes</t>
  </si>
  <si>
    <t>LETZGROW2</t>
  </si>
  <si>
    <t>Dernière actualisation: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</si>
</sst>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 #,##0.00\ [$€-46E]_-;\-* #,##0.00\ [$€-46E]_-;_-* &quot;-&quot;??\ [$€-46E]_-;_-@_-"/>
    <numFmt numFmtId="166" formatCode="#,##0_ ;\-#,##0\ "/>
  </numFmts>
  <fonts count="10" x14ac:knownFonts="1">
    <font>
      <sz val="11"/>
      <color theme="1"/>
      <name val="Calibri"/>
      <family val="2"/>
      <scheme val="minor"/>
    </font>
    <font>
      <sz val="11"/>
      <color rgb="FF002060"/>
      <name val="Calibri"/>
      <family val="2"/>
      <scheme val="minor"/>
    </font>
    <font>
      <b/>
      <sz val="8"/>
      <color rgb="FF002060"/>
      <name val="Calibri"/>
      <family val="2"/>
      <scheme val="minor"/>
    </font>
    <font>
      <b/>
      <sz val="14"/>
      <color rgb="FF000076"/>
      <name val="Calibri"/>
      <family val="2"/>
      <scheme val="minor"/>
    </font>
    <font>
      <b/>
      <sz val="20"/>
      <color rgb="FF000076"/>
      <name val="Calibri"/>
      <family val="2"/>
      <scheme val="minor"/>
    </font>
    <font>
      <sz val="11"/>
      <color theme="1"/>
      <name val="Calibri"/>
      <family val="2"/>
      <scheme val="minor"/>
    </font>
    <font>
      <b/>
      <sz val="12"/>
      <color theme="0"/>
      <name val="Calibri"/>
      <family val="2"/>
      <scheme val="minor"/>
    </font>
    <font>
      <u/>
      <sz val="11"/>
      <color theme="10"/>
      <name val="Calibri"/>
      <family val="2"/>
      <scheme val="minor"/>
    </font>
    <font>
      <sz val="11"/>
      <color theme="3" tint="-0.249977111117893"/>
      <name val="Calibri"/>
      <family val="2"/>
      <scheme val="minor"/>
    </font>
    <font>
      <b/>
      <sz val="11"/>
      <color theme="1"/>
      <name val="Calibri"/>
      <family val="2"/>
      <scheme val="minor"/>
    </font>
  </fonts>
  <fills count="5">
    <fill>
      <patternFill patternType="none"/>
    </fill>
    <fill>
      <patternFill patternType="gray125"/>
    </fill>
    <fill>
      <patternFill patternType="solid">
        <fgColor rgb="FF3B32A0"/>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style="medium">
        <color theme="3" tint="0.39997558519241921"/>
      </left>
      <right style="medium">
        <color theme="3" tint="0.39997558519241921"/>
      </right>
      <top style="medium">
        <color theme="3" tint="0.39997558519241921"/>
      </top>
      <bottom style="thin">
        <color theme="3" tint="0.39997558519241921"/>
      </bottom>
      <diagonal/>
    </border>
    <border>
      <left style="medium">
        <color theme="3" tint="0.39997558519241921"/>
      </left>
      <right style="medium">
        <color theme="3" tint="0.39997558519241921"/>
      </right>
      <top style="thin">
        <color theme="3" tint="0.39997558519241921"/>
      </top>
      <bottom style="medium">
        <color theme="3" tint="0.39997558519241921"/>
      </bottom>
      <diagonal/>
    </border>
    <border>
      <left/>
      <right/>
      <top style="medium">
        <color theme="3" tint="0.39997558519241921"/>
      </top>
      <bottom style="thin">
        <color theme="3" tint="0.39997558519241921"/>
      </bottom>
      <diagonal/>
    </border>
    <border>
      <left style="medium">
        <color theme="3" tint="0.39997558519241921"/>
      </left>
      <right/>
      <top style="medium">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theme="3" tint="0.39997558519241921"/>
      </left>
      <right/>
      <top style="thin">
        <color theme="3" tint="0.39997558519241921"/>
      </top>
      <bottom/>
      <diagonal/>
    </border>
    <border>
      <left style="medium">
        <color theme="3" tint="0.39997558519241921"/>
      </left>
      <right style="medium">
        <color theme="3" tint="0.39997558519241921"/>
      </right>
      <top style="thin">
        <color theme="3" tint="0.39997558519241921"/>
      </top>
      <bottom/>
      <diagonal/>
    </border>
    <border>
      <left/>
      <right/>
      <top style="thin">
        <color theme="3" tint="0.39997558519241921"/>
      </top>
      <bottom/>
      <diagonal/>
    </border>
    <border>
      <left style="medium">
        <color theme="3" tint="0.59999389629810485"/>
      </left>
      <right style="thin">
        <color theme="3" tint="0.59999389629810485"/>
      </right>
      <top style="thin">
        <color theme="3" tint="0.59999389629810485"/>
      </top>
      <bottom style="thin">
        <color theme="3" tint="0.59999389629810485"/>
      </bottom>
      <diagonal/>
    </border>
    <border>
      <left style="thin">
        <color theme="3" tint="0.59999389629810485"/>
      </left>
      <right style="medium">
        <color theme="3" tint="0.59999389629810485"/>
      </right>
      <top style="thin">
        <color theme="3" tint="0.59999389629810485"/>
      </top>
      <bottom style="thin">
        <color theme="3" tint="0.59999389629810485"/>
      </bottom>
      <diagonal/>
    </border>
    <border>
      <left style="medium">
        <color theme="3" tint="0.59999389629810485"/>
      </left>
      <right style="thin">
        <color theme="3" tint="0.59999389629810485"/>
      </right>
      <top style="medium">
        <color theme="3" tint="0.59999389629810485"/>
      </top>
      <bottom style="thin">
        <color theme="3" tint="0.59999389629810485"/>
      </bottom>
      <diagonal/>
    </border>
    <border>
      <left style="thin">
        <color theme="3" tint="0.59999389629810485"/>
      </left>
      <right style="thin">
        <color theme="3" tint="0.59999389629810485"/>
      </right>
      <top style="medium">
        <color theme="3" tint="0.59999389629810485"/>
      </top>
      <bottom style="thin">
        <color theme="3" tint="0.59999389629810485"/>
      </bottom>
      <diagonal/>
    </border>
    <border>
      <left style="thin">
        <color theme="3" tint="0.59999389629810485"/>
      </left>
      <right style="medium">
        <color theme="3" tint="0.59999389629810485"/>
      </right>
      <top style="medium">
        <color theme="3" tint="0.59999389629810485"/>
      </top>
      <bottom style="thin">
        <color theme="3" tint="0.59999389629810485"/>
      </bottom>
      <diagonal/>
    </border>
    <border>
      <left style="medium">
        <color theme="3" tint="0.59999389629810485"/>
      </left>
      <right style="thin">
        <color theme="3" tint="0.59999389629810485"/>
      </right>
      <top style="thin">
        <color theme="3" tint="0.59999389629810485"/>
      </top>
      <bottom style="medium">
        <color theme="3" tint="0.59999389629810485"/>
      </bottom>
      <diagonal/>
    </border>
    <border>
      <left style="thin">
        <color theme="3" tint="0.59999389629810485"/>
      </left>
      <right style="thin">
        <color theme="3" tint="0.59999389629810485"/>
      </right>
      <top style="thin">
        <color theme="3" tint="0.59999389629810485"/>
      </top>
      <bottom style="medium">
        <color theme="3" tint="0.59999389629810485"/>
      </bottom>
      <diagonal/>
    </border>
    <border>
      <left style="thin">
        <color theme="3" tint="0.59999389629810485"/>
      </left>
      <right style="medium">
        <color theme="3" tint="0.59999389629810485"/>
      </right>
      <top style="thin">
        <color theme="3" tint="0.59999389629810485"/>
      </top>
      <bottom style="medium">
        <color theme="3" tint="0.59999389629810485"/>
      </bottom>
      <diagonal/>
    </border>
    <border>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diagonal/>
    </border>
    <border>
      <left/>
      <right style="medium">
        <color theme="3" tint="0.39997558519241921"/>
      </right>
      <top style="medium">
        <color theme="3" tint="0.39997558519241921"/>
      </top>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style="medium">
        <color theme="3" tint="0.59999389629810485"/>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style="thin">
        <color theme="3" tint="0.59999389629810485"/>
      </left>
      <right style="medium">
        <color theme="3" tint="0.59999389629810485"/>
      </right>
      <top style="thin">
        <color theme="3" tint="0.59999389629810485"/>
      </top>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bottom style="medium">
        <color theme="3" tint="0.59999389629810485"/>
      </bottom>
      <diagonal/>
    </border>
    <border>
      <left/>
      <right style="thin">
        <color theme="3" tint="0.59999389629810485"/>
      </right>
      <top style="medium">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right style="thin">
        <color theme="3" tint="0.59999389629810485"/>
      </right>
      <top style="thin">
        <color theme="3" tint="0.59999389629810485"/>
      </top>
      <bottom/>
      <diagonal/>
    </border>
    <border>
      <left/>
      <right style="thin">
        <color theme="3" tint="0.59999389629810485"/>
      </right>
      <top style="thin">
        <color theme="3" tint="0.59999389629810485"/>
      </top>
      <bottom style="medium">
        <color theme="3" tint="0.59999389629810485"/>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164" fontId="5" fillId="0" borderId="0" applyFont="0" applyFill="0" applyBorder="0" applyAlignment="0" applyProtection="0"/>
    <xf numFmtId="0" fontId="7" fillId="0" borderId="0" applyNumberFormat="0" applyFill="0" applyBorder="0" applyAlignment="0" applyProtection="0"/>
  </cellStyleXfs>
  <cellXfs count="88">
    <xf numFmtId="0" fontId="0" fillId="0" borderId="0" xfId="0"/>
    <xf numFmtId="0" fontId="0" fillId="0" borderId="0" xfId="0"/>
    <xf numFmtId="0" fontId="2"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wrapText="1"/>
    </xf>
    <xf numFmtId="0" fontId="4" fillId="0" borderId="0" xfId="0" applyFont="1" applyAlignment="1">
      <alignment horizontal="center" vertical="center"/>
    </xf>
    <xf numFmtId="165" fontId="6" fillId="2" borderId="1" xfId="0" applyNumberFormat="1" applyFont="1" applyFill="1" applyBorder="1" applyAlignment="1">
      <alignment horizontal="center" vertical="center" wrapText="1"/>
    </xf>
    <xf numFmtId="164" fontId="6" fillId="2" borderId="1" xfId="1" applyFont="1" applyFill="1" applyBorder="1" applyAlignment="1">
      <alignment horizontal="center" vertical="center" wrapText="1"/>
    </xf>
    <xf numFmtId="0" fontId="4" fillId="0" borderId="0" xfId="0" applyFont="1" applyAlignment="1">
      <alignment horizontal="center" vertical="center"/>
    </xf>
    <xf numFmtId="164" fontId="6" fillId="3" borderId="0" xfId="1"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vertical="center" wrapText="1"/>
    </xf>
    <xf numFmtId="14" fontId="1" fillId="0" borderId="14"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vertical="center" wrapText="1"/>
    </xf>
    <xf numFmtId="1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3" borderId="11" xfId="0"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166" fontId="1" fillId="3" borderId="7"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quotePrefix="1" applyFont="1" applyFill="1" applyBorder="1" applyAlignment="1">
      <alignment horizontal="center" vertical="center" wrapText="1"/>
    </xf>
    <xf numFmtId="0" fontId="1" fillId="3" borderId="1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7" xfId="2"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1" fillId="3" borderId="24" xfId="0" applyFont="1" applyFill="1" applyBorder="1" applyAlignment="1">
      <alignment horizontal="center" vertical="center" wrapText="1"/>
    </xf>
    <xf numFmtId="0" fontId="1" fillId="0" borderId="25" xfId="0" applyFont="1" applyBorder="1" applyAlignment="1">
      <alignment horizontal="center" vertical="center" wrapText="1"/>
    </xf>
    <xf numFmtId="14" fontId="1" fillId="0" borderId="25" xfId="0" applyNumberFormat="1" applyFont="1" applyBorder="1" applyAlignment="1">
      <alignment horizontal="center" vertical="center" wrapText="1"/>
    </xf>
    <xf numFmtId="166" fontId="1" fillId="0" borderId="25" xfId="0" applyNumberFormat="1" applyFont="1" applyBorder="1" applyAlignment="1">
      <alignment horizontal="center" vertical="center" wrapText="1"/>
    </xf>
    <xf numFmtId="0" fontId="1" fillId="0" borderId="25" xfId="0" quotePrefix="1"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3" borderId="3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3" borderId="32" xfId="0" quotePrefix="1" applyFont="1" applyFill="1" applyBorder="1" applyAlignment="1">
      <alignment horizontal="center" vertical="center" wrapText="1"/>
    </xf>
    <xf numFmtId="0" fontId="1" fillId="3" borderId="31" xfId="0" quotePrefix="1" applyFont="1" applyFill="1" applyBorder="1" applyAlignment="1">
      <alignment horizontal="center" vertical="center" wrapText="1"/>
    </xf>
    <xf numFmtId="0" fontId="4" fillId="0" borderId="0" xfId="0" applyFont="1" applyAlignment="1">
      <alignment horizontal="center" vertical="center"/>
    </xf>
    <xf numFmtId="4" fontId="1" fillId="3" borderId="7" xfId="0" applyNumberFormat="1" applyFont="1" applyFill="1" applyBorder="1" applyAlignment="1">
      <alignment horizontal="center" vertical="center" wrapText="1"/>
    </xf>
    <xf numFmtId="4" fontId="1" fillId="3" borderId="25" xfId="0" applyNumberFormat="1" applyFont="1" applyFill="1" applyBorder="1" applyAlignment="1">
      <alignment horizontal="center" vertical="center" wrapText="1"/>
    </xf>
    <xf numFmtId="4" fontId="1" fillId="0" borderId="25"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0" fontId="1" fillId="4" borderId="24"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7" xfId="0" applyFont="1" applyFill="1" applyBorder="1" applyAlignment="1">
      <alignment horizontal="center" vertical="center" wrapText="1"/>
    </xf>
    <xf numFmtId="14" fontId="1" fillId="4" borderId="7" xfId="0" applyNumberFormat="1" applyFont="1" applyFill="1" applyBorder="1" applyAlignment="1">
      <alignment horizontal="center" vertical="center" wrapText="1"/>
    </xf>
    <xf numFmtId="4" fontId="1" fillId="4" borderId="7" xfId="0" applyNumberFormat="1" applyFont="1" applyFill="1" applyBorder="1" applyAlignment="1">
      <alignment horizontal="center" vertical="center" wrapText="1"/>
    </xf>
    <xf numFmtId="166" fontId="1" fillId="4" borderId="7" xfId="0" applyNumberFormat="1" applyFont="1" applyFill="1" applyBorder="1" applyAlignment="1">
      <alignment horizontal="center" vertical="center" wrapText="1"/>
    </xf>
    <xf numFmtId="0" fontId="1" fillId="4" borderId="7" xfId="0" quotePrefix="1"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4" borderId="34" xfId="0"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9" fillId="0" borderId="35"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002060"/>
      <color rgb="FF3B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319369</xdr:colOff>
      <xdr:row>1</xdr:row>
      <xdr:rowOff>123825</xdr:rowOff>
    </xdr:from>
    <xdr:to>
      <xdr:col>2</xdr:col>
      <xdr:colOff>742950</xdr:colOff>
      <xdr:row>9</xdr:row>
      <xdr:rowOff>91075</xdr:rowOff>
    </xdr:to>
    <xdr:pic>
      <xdr:nvPicPr>
        <xdr:cNvPr id="2" name="Picture 1">
          <a:extLst>
            <a:ext uri="{FF2B5EF4-FFF2-40B4-BE49-F238E27FC236}">
              <a16:creationId xmlns:a16="http://schemas.microsoft.com/office/drawing/2014/main" id="{F7F242AF-6C83-4E5E-782E-21E841DCBCE9}"/>
            </a:ext>
          </a:extLst>
        </xdr:cNvPr>
        <xdr:cNvPicPr>
          <a:picLocks noChangeAspect="1"/>
        </xdr:cNvPicPr>
      </xdr:nvPicPr>
      <xdr:blipFill>
        <a:blip xmlns:r="http://schemas.openxmlformats.org/officeDocument/2006/relationships" r:embed="rId1"/>
        <a:stretch>
          <a:fillRect/>
        </a:stretch>
      </xdr:blipFill>
      <xdr:spPr>
        <a:xfrm>
          <a:off x="319369" y="314325"/>
          <a:ext cx="2252381" cy="149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284877</xdr:colOff>
      <xdr:row>18</xdr:row>
      <xdr:rowOff>75810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9600" y="381000"/>
          <a:ext cx="6990477" cy="31238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mira Skrijelj" id="{69F687E6-C054-4C2F-93A3-066101A5C703}" userId="S::asmira.skrijelj@eco.etat.lu::edbb511c-d7f0-4ccb-bfc2-aec0a9e312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7" dT="2024-01-31T14:56:36.25" personId="{69F687E6-C054-4C2F-93A3-066101A5C703}" id="{08EB117E-2B01-4EC9-AA03-CFE4E816C14D}">
    <text xml:space="preserve">3 011 170,20 EUR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DAM@UNI.LU"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topLeftCell="A39" zoomScale="85" zoomScaleNormal="85" workbookViewId="0">
      <selection activeCell="I49" sqref="I49"/>
    </sheetView>
  </sheetViews>
  <sheetFormatPr baseColWidth="10" defaultColWidth="9.109375" defaultRowHeight="15.05" x14ac:dyDescent="0.3"/>
  <cols>
    <col min="1" max="1" width="8.6640625" style="4" customWidth="1"/>
    <col min="2" max="2" width="18.6640625" style="4" customWidth="1"/>
    <col min="3" max="3" width="25.88671875" style="4" customWidth="1"/>
    <col min="4" max="4" width="26.6640625" style="4" customWidth="1"/>
    <col min="5" max="5" width="40.44140625" style="1" customWidth="1"/>
    <col min="6" max="6" width="14.33203125" style="4" customWidth="1"/>
    <col min="7" max="7" width="14.44140625" style="4" customWidth="1"/>
    <col min="8" max="8" width="18.88671875" style="4" customWidth="1"/>
    <col min="9" max="9" width="19" style="4" customWidth="1"/>
    <col min="10" max="11" width="10.109375" style="4" customWidth="1"/>
    <col min="12" max="13" width="12.44140625" style="4" customWidth="1"/>
    <col min="14" max="14" width="17.88671875" style="4" customWidth="1"/>
    <col min="15" max="15" width="15.6640625" style="4" customWidth="1"/>
    <col min="16" max="16" width="14.33203125" style="4" customWidth="1"/>
  </cols>
  <sheetData>
    <row r="1" spans="1:16" s="1" customFormat="1" x14ac:dyDescent="0.3">
      <c r="A1" s="4"/>
      <c r="B1" s="4"/>
      <c r="C1" s="4"/>
      <c r="D1" s="4"/>
      <c r="F1" s="4"/>
      <c r="G1" s="4"/>
      <c r="H1" s="4"/>
      <c r="I1" s="4"/>
      <c r="J1" s="4"/>
      <c r="K1" s="4"/>
      <c r="L1" s="4"/>
      <c r="M1" s="4"/>
      <c r="N1" s="4"/>
      <c r="O1" s="4"/>
      <c r="P1" s="4"/>
    </row>
    <row r="2" spans="1:16" s="1" customFormat="1" x14ac:dyDescent="0.3">
      <c r="A2" s="4"/>
      <c r="B2" s="4"/>
      <c r="C2" s="4"/>
      <c r="D2" s="4"/>
      <c r="F2" s="4"/>
      <c r="G2" s="4"/>
      <c r="H2" s="4"/>
      <c r="I2" s="4"/>
      <c r="J2" s="4"/>
      <c r="K2" s="4"/>
      <c r="L2" s="4"/>
      <c r="M2" s="4"/>
      <c r="N2" s="4"/>
      <c r="O2" s="4"/>
      <c r="P2" s="4"/>
    </row>
    <row r="3" spans="1:16" s="1" customFormat="1" x14ac:dyDescent="0.3">
      <c r="A3" s="4"/>
      <c r="B3" s="4"/>
      <c r="C3" s="4"/>
      <c r="D3" s="4"/>
      <c r="F3" s="4"/>
      <c r="G3" s="4"/>
      <c r="H3" s="4"/>
      <c r="I3" s="4"/>
      <c r="J3" s="4"/>
      <c r="K3" s="4"/>
      <c r="L3" s="4"/>
      <c r="M3" s="4"/>
      <c r="N3" s="4"/>
      <c r="O3" s="4"/>
      <c r="P3" s="4"/>
    </row>
    <row r="4" spans="1:16" s="1" customFormat="1" x14ac:dyDescent="0.3">
      <c r="A4" s="4"/>
      <c r="B4" s="4"/>
      <c r="C4" s="4"/>
      <c r="D4" s="4"/>
      <c r="F4" s="4"/>
      <c r="G4" s="4"/>
      <c r="H4" s="4"/>
      <c r="I4" s="4"/>
      <c r="J4" s="4"/>
      <c r="K4" s="4"/>
      <c r="L4" s="4"/>
      <c r="M4" s="4"/>
      <c r="N4" s="4"/>
      <c r="O4" s="4"/>
      <c r="P4" s="4"/>
    </row>
    <row r="5" spans="1:16" s="1" customFormat="1" x14ac:dyDescent="0.3">
      <c r="A5" s="4"/>
      <c r="B5" s="4"/>
      <c r="C5" s="4"/>
      <c r="D5" s="4"/>
      <c r="F5" s="4"/>
      <c r="G5" s="4"/>
      <c r="H5" s="4"/>
      <c r="I5" s="4"/>
      <c r="J5" s="4"/>
      <c r="K5" s="4"/>
      <c r="L5" s="4"/>
      <c r="M5" s="4"/>
      <c r="N5" s="4"/>
      <c r="O5" s="4"/>
      <c r="P5" s="4"/>
    </row>
    <row r="6" spans="1:16" s="1" customFormat="1" x14ac:dyDescent="0.3">
      <c r="A6" s="4"/>
      <c r="B6" s="4"/>
      <c r="C6" s="4"/>
      <c r="D6" s="4"/>
      <c r="F6" s="4"/>
      <c r="G6" s="4"/>
      <c r="H6" s="4"/>
      <c r="I6" s="4"/>
      <c r="J6" s="4"/>
      <c r="K6" s="4"/>
      <c r="L6" s="4"/>
      <c r="M6" s="4"/>
      <c r="N6" s="4"/>
      <c r="O6" s="4"/>
      <c r="P6" s="4"/>
    </row>
    <row r="7" spans="1:16" s="1" customFormat="1" x14ac:dyDescent="0.3">
      <c r="A7" s="4"/>
      <c r="B7" s="4"/>
      <c r="C7" s="4"/>
      <c r="D7" s="4"/>
      <c r="F7" s="4"/>
      <c r="G7" s="4"/>
      <c r="H7" s="4"/>
      <c r="I7" s="4"/>
      <c r="J7" s="4"/>
      <c r="K7" s="4"/>
      <c r="L7" s="4"/>
      <c r="M7" s="4"/>
      <c r="N7" s="4"/>
      <c r="O7" s="4"/>
      <c r="P7" s="4"/>
    </row>
    <row r="8" spans="1:16" s="1" customFormat="1" x14ac:dyDescent="0.3">
      <c r="A8" s="4"/>
      <c r="B8" s="4"/>
      <c r="C8" s="4"/>
      <c r="D8" s="4"/>
      <c r="F8" s="4"/>
      <c r="G8" s="4"/>
      <c r="H8" s="4"/>
      <c r="I8" s="4"/>
      <c r="J8" s="4"/>
      <c r="K8" s="4"/>
      <c r="L8" s="4"/>
      <c r="M8" s="4"/>
      <c r="N8" s="4"/>
      <c r="O8" s="4"/>
      <c r="P8" s="4"/>
    </row>
    <row r="9" spans="1:16" s="1" customFormat="1" x14ac:dyDescent="0.3">
      <c r="A9" s="4"/>
      <c r="B9" s="4"/>
      <c r="C9" s="4"/>
      <c r="D9" s="4"/>
      <c r="F9" s="4"/>
      <c r="G9" s="4"/>
      <c r="H9" s="4"/>
      <c r="I9" s="4"/>
      <c r="J9" s="4"/>
      <c r="K9" s="4"/>
      <c r="L9" s="4"/>
      <c r="M9" s="4"/>
      <c r="N9" s="4"/>
      <c r="O9" s="4"/>
      <c r="P9" s="4"/>
    </row>
    <row r="10" spans="1:16" s="1" customFormat="1" x14ac:dyDescent="0.3">
      <c r="A10" s="4"/>
      <c r="B10" s="4"/>
      <c r="C10" s="4"/>
      <c r="D10" s="4"/>
      <c r="F10" s="4"/>
      <c r="G10" s="4"/>
      <c r="H10" s="4"/>
      <c r="I10" s="4"/>
      <c r="J10" s="4"/>
      <c r="K10" s="4"/>
      <c r="L10" s="4"/>
      <c r="M10" s="4"/>
      <c r="N10" s="4"/>
      <c r="O10" s="4"/>
      <c r="P10" s="4"/>
    </row>
    <row r="11" spans="1:16" s="1" customFormat="1" x14ac:dyDescent="0.3">
      <c r="A11" s="4"/>
      <c r="B11" s="4"/>
      <c r="C11" s="4"/>
      <c r="D11" s="4"/>
      <c r="F11" s="4"/>
      <c r="G11" s="4"/>
      <c r="H11" s="4"/>
      <c r="I11" s="4"/>
      <c r="J11" s="4"/>
      <c r="K11" s="4"/>
      <c r="L11" s="4"/>
      <c r="M11" s="4"/>
      <c r="N11" s="4"/>
      <c r="O11" s="4"/>
      <c r="P11" s="4"/>
    </row>
    <row r="12" spans="1:16" ht="26.3" x14ac:dyDescent="0.3">
      <c r="A12" s="70" t="s">
        <v>27</v>
      </c>
      <c r="B12" s="70"/>
      <c r="C12" s="70"/>
      <c r="D12" s="70"/>
      <c r="E12" s="70"/>
      <c r="F12" s="70"/>
      <c r="G12" s="70"/>
      <c r="H12" s="70"/>
      <c r="I12" s="70"/>
      <c r="J12" s="70"/>
      <c r="K12" s="70"/>
      <c r="L12" s="70"/>
      <c r="M12" s="70"/>
      <c r="N12" s="70"/>
      <c r="O12" s="70"/>
      <c r="P12" s="70"/>
    </row>
    <row r="13" spans="1:16" ht="26.3" x14ac:dyDescent="0.3">
      <c r="A13" s="71" t="s">
        <v>61</v>
      </c>
      <c r="B13" s="71"/>
      <c r="C13" s="71"/>
      <c r="D13" s="71"/>
      <c r="E13" s="71"/>
      <c r="F13" s="71"/>
      <c r="G13" s="71"/>
      <c r="H13" s="71"/>
      <c r="I13" s="71"/>
      <c r="J13" s="71"/>
      <c r="K13" s="71"/>
      <c r="L13" s="71"/>
      <c r="M13" s="71"/>
      <c r="N13" s="71"/>
      <c r="O13" s="71"/>
      <c r="P13" s="71"/>
    </row>
    <row r="14" spans="1:16" s="1" customFormat="1" ht="26.3" x14ac:dyDescent="0.3">
      <c r="A14" s="6"/>
      <c r="B14" s="39"/>
      <c r="C14" s="36"/>
      <c r="D14" s="35"/>
      <c r="E14" s="9"/>
      <c r="F14" s="6"/>
      <c r="G14" s="6"/>
      <c r="H14" s="34"/>
      <c r="I14" s="34"/>
      <c r="J14" s="9"/>
      <c r="K14" s="6"/>
      <c r="L14" s="38"/>
      <c r="M14" s="51"/>
      <c r="N14" s="38"/>
      <c r="O14" s="6"/>
      <c r="P14" s="6"/>
    </row>
    <row r="15" spans="1:16" s="1" customFormat="1" ht="18.2" x14ac:dyDescent="0.3">
      <c r="A15" s="72" t="s">
        <v>106</v>
      </c>
      <c r="B15" s="72"/>
      <c r="C15" s="72"/>
      <c r="D15" s="72"/>
      <c r="E15" s="72"/>
      <c r="F15" s="72"/>
      <c r="G15" s="72"/>
      <c r="H15" s="72"/>
      <c r="I15" s="72"/>
      <c r="J15" s="72"/>
      <c r="K15" s="72"/>
      <c r="L15" s="72"/>
      <c r="M15" s="72"/>
      <c r="N15" s="72"/>
      <c r="O15" s="72"/>
      <c r="P15" s="72"/>
    </row>
    <row r="16" spans="1:16" ht="18.8" thickBot="1" x14ac:dyDescent="0.35">
      <c r="A16" s="72"/>
      <c r="B16" s="72"/>
      <c r="C16" s="72"/>
      <c r="D16" s="72"/>
      <c r="E16" s="72"/>
      <c r="F16" s="72"/>
      <c r="G16" s="72"/>
      <c r="H16" s="72"/>
      <c r="I16" s="72"/>
      <c r="J16" s="72"/>
      <c r="K16" s="72"/>
      <c r="L16" s="72"/>
      <c r="M16" s="72"/>
      <c r="N16" s="72"/>
      <c r="O16" s="72"/>
      <c r="P16" s="72"/>
    </row>
    <row r="17" spans="1:16" s="1" customFormat="1" ht="24.75" customHeight="1" x14ac:dyDescent="0.3">
      <c r="A17" s="73" t="s">
        <v>21</v>
      </c>
      <c r="B17" s="67" t="s">
        <v>92</v>
      </c>
      <c r="C17" s="73" t="s">
        <v>12</v>
      </c>
      <c r="D17" s="73" t="s">
        <v>9</v>
      </c>
      <c r="E17" s="73" t="s">
        <v>14</v>
      </c>
      <c r="F17" s="73" t="s">
        <v>5</v>
      </c>
      <c r="G17" s="73" t="s">
        <v>6</v>
      </c>
      <c r="H17" s="73" t="s">
        <v>7</v>
      </c>
      <c r="I17" s="73" t="s">
        <v>8</v>
      </c>
      <c r="J17" s="75" t="s">
        <v>65</v>
      </c>
      <c r="K17" s="76"/>
      <c r="L17" s="67" t="s">
        <v>87</v>
      </c>
      <c r="M17" s="67" t="s">
        <v>97</v>
      </c>
      <c r="N17" s="67" t="s">
        <v>89</v>
      </c>
      <c r="O17" s="73" t="s">
        <v>11</v>
      </c>
      <c r="P17" s="73" t="s">
        <v>10</v>
      </c>
    </row>
    <row r="18" spans="1:16" ht="30.7" customHeight="1" thickBot="1" x14ac:dyDescent="0.35">
      <c r="A18" s="74"/>
      <c r="B18" s="68"/>
      <c r="C18" s="74"/>
      <c r="D18" s="74"/>
      <c r="E18" s="74"/>
      <c r="F18" s="74"/>
      <c r="G18" s="74"/>
      <c r="H18" s="74"/>
      <c r="I18" s="74"/>
      <c r="J18" s="77"/>
      <c r="K18" s="78"/>
      <c r="L18" s="68"/>
      <c r="M18" s="68"/>
      <c r="N18" s="68"/>
      <c r="O18" s="74"/>
      <c r="P18" s="74"/>
    </row>
    <row r="19" spans="1:16" ht="29.3" customHeight="1" x14ac:dyDescent="0.3">
      <c r="A19" s="84" t="s">
        <v>22</v>
      </c>
      <c r="B19" s="67" t="s">
        <v>93</v>
      </c>
      <c r="C19" s="73" t="s">
        <v>13</v>
      </c>
      <c r="D19" s="86" t="s">
        <v>17</v>
      </c>
      <c r="E19" s="73" t="s">
        <v>18</v>
      </c>
      <c r="F19" s="73" t="s">
        <v>19</v>
      </c>
      <c r="G19" s="86" t="s">
        <v>20</v>
      </c>
      <c r="H19" s="73" t="s">
        <v>15</v>
      </c>
      <c r="I19" s="86" t="s">
        <v>16</v>
      </c>
      <c r="J19" s="73" t="s">
        <v>63</v>
      </c>
      <c r="K19" s="73" t="s">
        <v>64</v>
      </c>
      <c r="L19" s="67" t="s">
        <v>88</v>
      </c>
      <c r="M19" s="67" t="s">
        <v>96</v>
      </c>
      <c r="N19" s="67" t="s">
        <v>90</v>
      </c>
      <c r="O19" s="73" t="s">
        <v>62</v>
      </c>
      <c r="P19" s="73" t="s">
        <v>0</v>
      </c>
    </row>
    <row r="20" spans="1:16" ht="36" customHeight="1" thickBot="1" x14ac:dyDescent="0.35">
      <c r="A20" s="85"/>
      <c r="B20" s="69"/>
      <c r="C20" s="81"/>
      <c r="D20" s="87"/>
      <c r="E20" s="81"/>
      <c r="F20" s="81"/>
      <c r="G20" s="87"/>
      <c r="H20" s="81"/>
      <c r="I20" s="87"/>
      <c r="J20" s="81"/>
      <c r="K20" s="81"/>
      <c r="L20" s="69"/>
      <c r="M20" s="69"/>
      <c r="N20" s="69"/>
      <c r="O20" s="81"/>
      <c r="P20" s="81"/>
    </row>
    <row r="21" spans="1:16" x14ac:dyDescent="0.3">
      <c r="A21" s="16"/>
      <c r="B21" s="46"/>
      <c r="C21" s="20"/>
      <c r="D21" s="20"/>
      <c r="E21" s="17"/>
      <c r="F21" s="18"/>
      <c r="G21" s="18"/>
      <c r="H21" s="19"/>
      <c r="I21" s="19"/>
      <c r="J21" s="19"/>
      <c r="K21" s="20"/>
      <c r="L21" s="20"/>
      <c r="M21" s="20"/>
      <c r="N21" s="20"/>
      <c r="O21" s="20"/>
      <c r="P21" s="21"/>
    </row>
    <row r="22" spans="1:16" s="1" customFormat="1" ht="168.75" customHeight="1" x14ac:dyDescent="0.3">
      <c r="A22" s="40">
        <v>1</v>
      </c>
      <c r="B22" s="49">
        <v>3</v>
      </c>
      <c r="C22" s="41" t="s">
        <v>84</v>
      </c>
      <c r="D22" s="41" t="s">
        <v>85</v>
      </c>
      <c r="E22" s="41" t="s">
        <v>91</v>
      </c>
      <c r="F22" s="42">
        <v>45352</v>
      </c>
      <c r="G22" s="42">
        <v>47118</v>
      </c>
      <c r="H22" s="53">
        <v>3956000</v>
      </c>
      <c r="I22" s="54">
        <v>1978000</v>
      </c>
      <c r="J22" s="43">
        <v>4</v>
      </c>
      <c r="K22" s="41">
        <v>1</v>
      </c>
      <c r="L22" s="31" t="s">
        <v>95</v>
      </c>
      <c r="M22" s="31" t="s">
        <v>95</v>
      </c>
      <c r="N22" s="31" t="s">
        <v>94</v>
      </c>
      <c r="O22" s="44" t="s">
        <v>86</v>
      </c>
      <c r="P22" s="45" t="s">
        <v>23</v>
      </c>
    </row>
    <row r="23" spans="1:16" ht="269.25" customHeight="1" x14ac:dyDescent="0.3">
      <c r="A23" s="28">
        <v>2</v>
      </c>
      <c r="B23" s="50">
        <v>4</v>
      </c>
      <c r="C23" s="31" t="s">
        <v>2</v>
      </c>
      <c r="D23" s="31" t="s">
        <v>28</v>
      </c>
      <c r="E23" s="31" t="s">
        <v>72</v>
      </c>
      <c r="F23" s="29">
        <v>45292</v>
      </c>
      <c r="G23" s="29">
        <v>46752</v>
      </c>
      <c r="H23" s="52">
        <v>2006977.82</v>
      </c>
      <c r="I23" s="52">
        <f>H23*0.4</f>
        <v>802791.12800000003</v>
      </c>
      <c r="J23" s="30">
        <v>1</v>
      </c>
      <c r="K23" s="31">
        <v>1</v>
      </c>
      <c r="L23" s="31" t="s">
        <v>95</v>
      </c>
      <c r="M23" s="31" t="s">
        <v>95</v>
      </c>
      <c r="N23" s="31" t="s">
        <v>95</v>
      </c>
      <c r="O23" s="32" t="s">
        <v>29</v>
      </c>
      <c r="P23" s="33" t="s">
        <v>3</v>
      </c>
    </row>
    <row r="24" spans="1:16" ht="235.6" customHeight="1" x14ac:dyDescent="0.3">
      <c r="A24" s="40">
        <v>3</v>
      </c>
      <c r="B24" s="47">
        <v>5</v>
      </c>
      <c r="C24" s="31" t="s">
        <v>68</v>
      </c>
      <c r="D24" s="31" t="s">
        <v>30</v>
      </c>
      <c r="E24" s="31" t="s">
        <v>73</v>
      </c>
      <c r="F24" s="29">
        <v>44307</v>
      </c>
      <c r="G24" s="29">
        <v>46022</v>
      </c>
      <c r="H24" s="52">
        <v>1100000</v>
      </c>
      <c r="I24" s="52">
        <v>550000</v>
      </c>
      <c r="J24" s="30">
        <v>4</v>
      </c>
      <c r="K24" s="31">
        <v>2</v>
      </c>
      <c r="L24" s="31" t="s">
        <v>95</v>
      </c>
      <c r="M24" s="31" t="s">
        <v>95</v>
      </c>
      <c r="N24" s="31" t="s">
        <v>94</v>
      </c>
      <c r="O24" s="32" t="s">
        <v>31</v>
      </c>
      <c r="P24" s="33" t="s">
        <v>23</v>
      </c>
    </row>
    <row r="25" spans="1:16" s="1" customFormat="1" ht="270" customHeight="1" x14ac:dyDescent="0.3">
      <c r="A25" s="28">
        <v>4</v>
      </c>
      <c r="B25" s="47">
        <v>6</v>
      </c>
      <c r="C25" s="31" t="s">
        <v>38</v>
      </c>
      <c r="D25" s="31" t="s">
        <v>39</v>
      </c>
      <c r="E25" s="31" t="s">
        <v>74</v>
      </c>
      <c r="F25" s="29">
        <v>45245</v>
      </c>
      <c r="G25" s="29">
        <v>46752</v>
      </c>
      <c r="H25" s="52">
        <v>1000000</v>
      </c>
      <c r="I25" s="52">
        <v>400000</v>
      </c>
      <c r="J25" s="30">
        <v>1</v>
      </c>
      <c r="K25" s="31">
        <v>2</v>
      </c>
      <c r="L25" s="31" t="s">
        <v>94</v>
      </c>
      <c r="M25" s="31" t="s">
        <v>95</v>
      </c>
      <c r="N25" s="31" t="s">
        <v>95</v>
      </c>
      <c r="O25" s="32" t="s">
        <v>40</v>
      </c>
      <c r="P25" s="33" t="s">
        <v>41</v>
      </c>
    </row>
    <row r="26" spans="1:16" ht="203.95" customHeight="1" x14ac:dyDescent="0.3">
      <c r="A26" s="40">
        <v>5</v>
      </c>
      <c r="B26" s="47">
        <v>8</v>
      </c>
      <c r="C26" s="31" t="s">
        <v>2</v>
      </c>
      <c r="D26" s="31" t="s">
        <v>32</v>
      </c>
      <c r="E26" s="31" t="s">
        <v>66</v>
      </c>
      <c r="F26" s="29">
        <v>45292</v>
      </c>
      <c r="G26" s="29">
        <v>46752</v>
      </c>
      <c r="H26" s="52">
        <v>1170099.49</v>
      </c>
      <c r="I26" s="52">
        <f t="shared" ref="I26:I37" si="0">H26*0.4</f>
        <v>468039.79600000003</v>
      </c>
      <c r="J26" s="30">
        <v>1</v>
      </c>
      <c r="K26" s="31">
        <v>1</v>
      </c>
      <c r="L26" s="31" t="s">
        <v>95</v>
      </c>
      <c r="M26" s="31" t="s">
        <v>95</v>
      </c>
      <c r="N26" s="31" t="s">
        <v>95</v>
      </c>
      <c r="O26" s="32" t="s">
        <v>33</v>
      </c>
      <c r="P26" s="33" t="s">
        <v>3</v>
      </c>
    </row>
    <row r="27" spans="1:16" ht="174.05" customHeight="1" x14ac:dyDescent="0.3">
      <c r="A27" s="28">
        <v>6</v>
      </c>
      <c r="B27" s="47">
        <v>9</v>
      </c>
      <c r="C27" s="31" t="s">
        <v>25</v>
      </c>
      <c r="D27" s="31" t="s">
        <v>34</v>
      </c>
      <c r="E27" s="31" t="s">
        <v>75</v>
      </c>
      <c r="F27" s="29">
        <v>44927</v>
      </c>
      <c r="G27" s="29">
        <v>45657</v>
      </c>
      <c r="H27" s="52">
        <v>1250000</v>
      </c>
      <c r="I27" s="52">
        <f t="shared" si="0"/>
        <v>500000</v>
      </c>
      <c r="J27" s="30">
        <v>2</v>
      </c>
      <c r="K27" s="31">
        <v>2</v>
      </c>
      <c r="L27" s="31" t="s">
        <v>95</v>
      </c>
      <c r="M27" s="31" t="s">
        <v>95</v>
      </c>
      <c r="N27" s="31" t="s">
        <v>95</v>
      </c>
      <c r="O27" s="32" t="s">
        <v>35</v>
      </c>
      <c r="P27" s="33" t="s">
        <v>26</v>
      </c>
    </row>
    <row r="28" spans="1:16" ht="148.55000000000001" customHeight="1" x14ac:dyDescent="0.3">
      <c r="A28" s="40">
        <v>7</v>
      </c>
      <c r="B28" s="47">
        <v>10</v>
      </c>
      <c r="C28" s="31" t="s">
        <v>24</v>
      </c>
      <c r="D28" s="31" t="s">
        <v>36</v>
      </c>
      <c r="E28" s="31" t="s">
        <v>76</v>
      </c>
      <c r="F28" s="29">
        <v>44197</v>
      </c>
      <c r="G28" s="29">
        <v>45291</v>
      </c>
      <c r="H28" s="52">
        <v>2000000</v>
      </c>
      <c r="I28" s="52">
        <f t="shared" si="0"/>
        <v>800000</v>
      </c>
      <c r="J28" s="30">
        <v>1</v>
      </c>
      <c r="K28" s="31">
        <v>3</v>
      </c>
      <c r="L28" s="31" t="s">
        <v>95</v>
      </c>
      <c r="M28" s="31" t="s">
        <v>95</v>
      </c>
      <c r="N28" s="31" t="s">
        <v>95</v>
      </c>
      <c r="O28" s="32" t="s">
        <v>37</v>
      </c>
      <c r="P28" s="33" t="s">
        <v>3</v>
      </c>
    </row>
    <row r="29" spans="1:16" s="1" customFormat="1" ht="188.3" customHeight="1" x14ac:dyDescent="0.3">
      <c r="A29" s="28">
        <v>8</v>
      </c>
      <c r="B29" s="47">
        <v>12</v>
      </c>
      <c r="C29" s="31" t="s">
        <v>48</v>
      </c>
      <c r="D29" s="31" t="s">
        <v>49</v>
      </c>
      <c r="E29" s="31" t="s">
        <v>83</v>
      </c>
      <c r="F29" s="29">
        <v>46569</v>
      </c>
      <c r="G29" s="29">
        <v>46722</v>
      </c>
      <c r="H29" s="52">
        <v>3000000</v>
      </c>
      <c r="I29" s="52">
        <v>1200000</v>
      </c>
      <c r="J29" s="30">
        <v>2</v>
      </c>
      <c r="K29" s="31">
        <v>2</v>
      </c>
      <c r="L29" s="31" t="s">
        <v>95</v>
      </c>
      <c r="M29" s="31" t="s">
        <v>95</v>
      </c>
      <c r="N29" s="31" t="s">
        <v>95</v>
      </c>
      <c r="O29" s="32" t="s">
        <v>50</v>
      </c>
      <c r="P29" s="33" t="s">
        <v>51</v>
      </c>
    </row>
    <row r="30" spans="1:16" s="1" customFormat="1" ht="207.7" customHeight="1" x14ac:dyDescent="0.3">
      <c r="A30" s="40">
        <v>9</v>
      </c>
      <c r="B30" s="47">
        <v>14</v>
      </c>
      <c r="C30" s="31" t="s">
        <v>46</v>
      </c>
      <c r="D30" s="31" t="s">
        <v>78</v>
      </c>
      <c r="E30" s="31" t="s">
        <v>77</v>
      </c>
      <c r="F30" s="29">
        <v>44795</v>
      </c>
      <c r="G30" s="29">
        <v>45657</v>
      </c>
      <c r="H30" s="52">
        <v>6676437.2699999996</v>
      </c>
      <c r="I30" s="52">
        <v>1000000</v>
      </c>
      <c r="J30" s="30">
        <v>2</v>
      </c>
      <c r="K30" s="31">
        <v>1</v>
      </c>
      <c r="L30" s="31" t="s">
        <v>95</v>
      </c>
      <c r="M30" s="31" t="s">
        <v>95</v>
      </c>
      <c r="N30" s="31" t="s">
        <v>95</v>
      </c>
      <c r="O30" s="32" t="s">
        <v>45</v>
      </c>
      <c r="P30" s="33" t="s">
        <v>47</v>
      </c>
    </row>
    <row r="31" spans="1:16" s="1" customFormat="1" ht="237" customHeight="1" x14ac:dyDescent="0.3">
      <c r="A31" s="28">
        <v>10</v>
      </c>
      <c r="B31" s="47">
        <v>16</v>
      </c>
      <c r="C31" s="31" t="s">
        <v>54</v>
      </c>
      <c r="D31" s="31" t="s">
        <v>55</v>
      </c>
      <c r="E31" s="31" t="s">
        <v>70</v>
      </c>
      <c r="F31" s="29">
        <v>44942</v>
      </c>
      <c r="G31" s="29">
        <v>46022</v>
      </c>
      <c r="H31" s="52">
        <v>5200000</v>
      </c>
      <c r="I31" s="52">
        <v>2600000</v>
      </c>
      <c r="J31" s="30">
        <v>4</v>
      </c>
      <c r="K31" s="31">
        <v>3</v>
      </c>
      <c r="L31" s="31" t="s">
        <v>95</v>
      </c>
      <c r="M31" s="31" t="s">
        <v>95</v>
      </c>
      <c r="N31" s="31" t="s">
        <v>94</v>
      </c>
      <c r="O31" s="32" t="s">
        <v>56</v>
      </c>
      <c r="P31" s="33" t="s">
        <v>3</v>
      </c>
    </row>
    <row r="32" spans="1:16" s="1" customFormat="1" ht="239.35" customHeight="1" x14ac:dyDescent="0.3">
      <c r="A32" s="40">
        <v>11</v>
      </c>
      <c r="B32" s="47">
        <v>17</v>
      </c>
      <c r="C32" s="31" t="s">
        <v>54</v>
      </c>
      <c r="D32" s="31" t="s">
        <v>79</v>
      </c>
      <c r="E32" s="31" t="s">
        <v>69</v>
      </c>
      <c r="F32" s="29">
        <v>44942</v>
      </c>
      <c r="G32" s="29">
        <v>46022</v>
      </c>
      <c r="H32" s="52">
        <v>3100000</v>
      </c>
      <c r="I32" s="52">
        <v>1550000</v>
      </c>
      <c r="J32" s="30">
        <v>4</v>
      </c>
      <c r="K32" s="31">
        <v>3</v>
      </c>
      <c r="L32" s="31" t="s">
        <v>95</v>
      </c>
      <c r="M32" s="31" t="s">
        <v>95</v>
      </c>
      <c r="N32" s="31" t="s">
        <v>94</v>
      </c>
      <c r="O32" s="32" t="s">
        <v>56</v>
      </c>
      <c r="P32" s="33" t="s">
        <v>3</v>
      </c>
    </row>
    <row r="33" spans="1:16" s="1" customFormat="1" ht="221.95" customHeight="1" x14ac:dyDescent="0.3">
      <c r="A33" s="28">
        <v>12</v>
      </c>
      <c r="B33" s="47">
        <v>20</v>
      </c>
      <c r="C33" s="31" t="s">
        <v>57</v>
      </c>
      <c r="D33" s="31" t="s">
        <v>58</v>
      </c>
      <c r="E33" s="31" t="s">
        <v>80</v>
      </c>
      <c r="F33" s="29">
        <v>44927</v>
      </c>
      <c r="G33" s="29">
        <v>46752</v>
      </c>
      <c r="H33" s="52">
        <v>4170691.25</v>
      </c>
      <c r="I33" s="52">
        <v>1410032.16</v>
      </c>
      <c r="J33" s="30">
        <v>1</v>
      </c>
      <c r="K33" s="31">
        <v>2</v>
      </c>
      <c r="L33" s="31" t="s">
        <v>95</v>
      </c>
      <c r="M33" s="31" t="s">
        <v>95</v>
      </c>
      <c r="N33" s="31" t="s">
        <v>95</v>
      </c>
      <c r="O33" s="32" t="s">
        <v>59</v>
      </c>
      <c r="P33" s="33" t="s">
        <v>3</v>
      </c>
    </row>
    <row r="34" spans="1:16" s="1" customFormat="1" ht="219" customHeight="1" x14ac:dyDescent="0.3">
      <c r="A34" s="56">
        <v>13</v>
      </c>
      <c r="B34" s="57">
        <v>21</v>
      </c>
      <c r="C34" s="58" t="s">
        <v>57</v>
      </c>
      <c r="D34" s="58" t="s">
        <v>60</v>
      </c>
      <c r="E34" s="58" t="s">
        <v>71</v>
      </c>
      <c r="F34" s="59">
        <v>44927</v>
      </c>
      <c r="G34" s="59">
        <v>46387</v>
      </c>
      <c r="H34" s="60">
        <v>6495319.1900000004</v>
      </c>
      <c r="I34" s="60">
        <v>2598127.6800000002</v>
      </c>
      <c r="J34" s="61">
        <v>1</v>
      </c>
      <c r="K34" s="58">
        <v>1</v>
      </c>
      <c r="L34" s="58" t="s">
        <v>95</v>
      </c>
      <c r="M34" s="58" t="s">
        <v>94</v>
      </c>
      <c r="N34" s="58" t="s">
        <v>95</v>
      </c>
      <c r="O34" s="62" t="s">
        <v>33</v>
      </c>
      <c r="P34" s="63" t="s">
        <v>3</v>
      </c>
    </row>
    <row r="35" spans="1:16" ht="198.8" customHeight="1" x14ac:dyDescent="0.3">
      <c r="A35" s="28">
        <v>14</v>
      </c>
      <c r="B35" s="47">
        <v>24</v>
      </c>
      <c r="C35" s="11" t="s">
        <v>2</v>
      </c>
      <c r="D35" s="37" t="s">
        <v>42</v>
      </c>
      <c r="E35" s="11" t="s">
        <v>67</v>
      </c>
      <c r="F35" s="12">
        <v>45170</v>
      </c>
      <c r="G35" s="12">
        <v>46752</v>
      </c>
      <c r="H35" s="55">
        <v>1725889.77</v>
      </c>
      <c r="I35" s="55">
        <f t="shared" ref="I35" si="1">H35*0.4</f>
        <v>690355.90800000005</v>
      </c>
      <c r="J35" s="13">
        <v>1</v>
      </c>
      <c r="K35" s="11">
        <v>1</v>
      </c>
      <c r="L35" s="31" t="s">
        <v>95</v>
      </c>
      <c r="M35" s="31" t="s">
        <v>95</v>
      </c>
      <c r="N35" s="31" t="s">
        <v>95</v>
      </c>
      <c r="O35" s="14" t="s">
        <v>33</v>
      </c>
      <c r="P35" s="15" t="s">
        <v>3</v>
      </c>
    </row>
    <row r="36" spans="1:16" s="1" customFormat="1" ht="223.55" customHeight="1" x14ac:dyDescent="0.3">
      <c r="A36" s="40">
        <v>15</v>
      </c>
      <c r="B36" s="47">
        <v>25</v>
      </c>
      <c r="C36" s="11" t="s">
        <v>38</v>
      </c>
      <c r="D36" s="37" t="s">
        <v>52</v>
      </c>
      <c r="E36" s="11" t="s">
        <v>81</v>
      </c>
      <c r="F36" s="12">
        <v>45261</v>
      </c>
      <c r="G36" s="12">
        <v>46752</v>
      </c>
      <c r="H36" s="55">
        <v>3750000</v>
      </c>
      <c r="I36" s="55">
        <v>1500000</v>
      </c>
      <c r="J36" s="13">
        <v>2</v>
      </c>
      <c r="K36" s="11">
        <v>1</v>
      </c>
      <c r="L36" s="31" t="s">
        <v>94</v>
      </c>
      <c r="M36" s="31" t="s">
        <v>95</v>
      </c>
      <c r="N36" s="31" t="s">
        <v>95</v>
      </c>
      <c r="O36" s="14" t="s">
        <v>53</v>
      </c>
      <c r="P36" s="15" t="s">
        <v>41</v>
      </c>
    </row>
    <row r="37" spans="1:16" ht="207.1" customHeight="1" x14ac:dyDescent="0.3">
      <c r="A37" s="28">
        <v>16</v>
      </c>
      <c r="B37" s="47">
        <v>26</v>
      </c>
      <c r="C37" s="11" t="s">
        <v>43</v>
      </c>
      <c r="D37" s="11" t="s">
        <v>44</v>
      </c>
      <c r="E37" s="11" t="s">
        <v>82</v>
      </c>
      <c r="F37" s="12">
        <v>44562</v>
      </c>
      <c r="G37" s="12">
        <v>46752</v>
      </c>
      <c r="H37" s="52">
        <v>2000000</v>
      </c>
      <c r="I37" s="55">
        <f t="shared" si="0"/>
        <v>800000</v>
      </c>
      <c r="J37" s="13">
        <v>2</v>
      </c>
      <c r="K37" s="11">
        <v>1</v>
      </c>
      <c r="L37" s="31" t="s">
        <v>95</v>
      </c>
      <c r="M37" s="31" t="s">
        <v>95</v>
      </c>
      <c r="N37" s="31" t="s">
        <v>95</v>
      </c>
      <c r="O37" s="14" t="s">
        <v>45</v>
      </c>
      <c r="P37" s="15" t="s">
        <v>1</v>
      </c>
    </row>
    <row r="38" spans="1:16" s="1" customFormat="1" ht="274.55" customHeight="1" x14ac:dyDescent="0.3">
      <c r="A38" s="40">
        <v>17</v>
      </c>
      <c r="B38" s="65">
        <v>29</v>
      </c>
      <c r="C38" s="41" t="s">
        <v>24</v>
      </c>
      <c r="D38" s="41" t="s">
        <v>99</v>
      </c>
      <c r="E38" s="41" t="s">
        <v>103</v>
      </c>
      <c r="F38" s="42">
        <v>45658</v>
      </c>
      <c r="G38" s="42">
        <v>46752</v>
      </c>
      <c r="H38" s="53">
        <v>625000</v>
      </c>
      <c r="I38" s="54">
        <v>250000</v>
      </c>
      <c r="J38" s="43">
        <v>1</v>
      </c>
      <c r="K38" s="41">
        <v>3</v>
      </c>
      <c r="L38" s="66" t="s">
        <v>95</v>
      </c>
      <c r="M38" s="66" t="s">
        <v>95</v>
      </c>
      <c r="N38" s="66" t="s">
        <v>95</v>
      </c>
      <c r="O38" s="44" t="s">
        <v>100</v>
      </c>
      <c r="P38" s="45" t="s">
        <v>3</v>
      </c>
    </row>
    <row r="39" spans="1:16" s="1" customFormat="1" ht="280.5" customHeight="1" x14ac:dyDescent="0.3">
      <c r="A39" s="40">
        <v>18</v>
      </c>
      <c r="B39" s="65">
        <v>30</v>
      </c>
      <c r="C39" s="41" t="s">
        <v>2</v>
      </c>
      <c r="D39" s="41" t="s">
        <v>105</v>
      </c>
      <c r="E39" s="41" t="s">
        <v>102</v>
      </c>
      <c r="F39" s="42">
        <v>45566</v>
      </c>
      <c r="G39" s="42">
        <v>46934</v>
      </c>
      <c r="H39" s="53">
        <v>750000</v>
      </c>
      <c r="I39" s="54">
        <v>300000</v>
      </c>
      <c r="J39" s="43">
        <v>1</v>
      </c>
      <c r="K39" s="41">
        <v>1</v>
      </c>
      <c r="L39" s="66" t="s">
        <v>95</v>
      </c>
      <c r="M39" s="66" t="s">
        <v>95</v>
      </c>
      <c r="N39" s="66" t="s">
        <v>95</v>
      </c>
      <c r="O39" s="44" t="s">
        <v>29</v>
      </c>
      <c r="P39" s="45" t="s">
        <v>3</v>
      </c>
    </row>
    <row r="40" spans="1:16" s="1" customFormat="1" ht="259.55" customHeight="1" x14ac:dyDescent="0.3">
      <c r="A40" s="40">
        <v>19</v>
      </c>
      <c r="B40" s="65">
        <v>31</v>
      </c>
      <c r="C40" s="41" t="s">
        <v>2</v>
      </c>
      <c r="D40" s="41" t="s">
        <v>104</v>
      </c>
      <c r="E40" s="41" t="s">
        <v>101</v>
      </c>
      <c r="F40" s="42">
        <v>45566</v>
      </c>
      <c r="G40" s="42">
        <v>46934</v>
      </c>
      <c r="H40" s="53">
        <v>750000</v>
      </c>
      <c r="I40" s="54">
        <v>300000</v>
      </c>
      <c r="J40" s="43">
        <v>1</v>
      </c>
      <c r="K40" s="41">
        <v>1</v>
      </c>
      <c r="L40" s="66" t="s">
        <v>95</v>
      </c>
      <c r="M40" s="66" t="s">
        <v>95</v>
      </c>
      <c r="N40" s="66" t="s">
        <v>95</v>
      </c>
      <c r="O40" s="44" t="s">
        <v>33</v>
      </c>
      <c r="P40" s="45" t="s">
        <v>3</v>
      </c>
    </row>
    <row r="41" spans="1:16" ht="15.65" thickBot="1" x14ac:dyDescent="0.35">
      <c r="A41" s="22"/>
      <c r="B41" s="48"/>
      <c r="C41" s="26"/>
      <c r="D41" s="26"/>
      <c r="E41" s="23"/>
      <c r="F41" s="24"/>
      <c r="G41" s="24"/>
      <c r="H41" s="25"/>
      <c r="I41" s="25"/>
      <c r="J41" s="25"/>
      <c r="K41" s="26"/>
      <c r="L41" s="26"/>
      <c r="M41" s="26"/>
      <c r="N41" s="26"/>
      <c r="O41" s="26"/>
      <c r="P41" s="27"/>
    </row>
    <row r="42" spans="1:16" ht="15.65" thickBot="1" x14ac:dyDescent="0.35">
      <c r="A42" s="5"/>
      <c r="B42" s="5"/>
      <c r="C42" s="5"/>
      <c r="D42" s="5"/>
      <c r="E42" s="3"/>
      <c r="F42" s="5"/>
      <c r="G42" s="5"/>
      <c r="H42" s="2"/>
      <c r="I42" s="2"/>
      <c r="J42" s="2"/>
      <c r="K42" s="5"/>
      <c r="L42" s="5"/>
      <c r="M42" s="5"/>
      <c r="N42" s="5"/>
      <c r="O42" s="5"/>
      <c r="P42" s="5"/>
    </row>
    <row r="43" spans="1:16" ht="21.8" customHeight="1" thickBot="1" x14ac:dyDescent="0.35">
      <c r="A43" s="64"/>
      <c r="B43" s="82" t="s">
        <v>98</v>
      </c>
      <c r="C43" s="83"/>
      <c r="D43" s="83"/>
      <c r="E43" s="3"/>
      <c r="F43" s="79" t="s">
        <v>4</v>
      </c>
      <c r="G43" s="80"/>
      <c r="H43" s="7">
        <f>SUM(H23:H42)</f>
        <v>46770414.789999999</v>
      </c>
      <c r="I43" s="8">
        <f>SUM(I23:I42)</f>
        <v>17719346.671999998</v>
      </c>
      <c r="J43" s="10"/>
      <c r="K43" s="5"/>
      <c r="L43" s="5"/>
      <c r="M43" s="5"/>
      <c r="N43" s="5"/>
      <c r="O43" s="5"/>
      <c r="P43" s="5"/>
    </row>
  </sheetData>
  <autoFilter ref="A19:P37" xr:uid="{00000000-0009-0000-0000-000000000000}"/>
  <sortState xmlns:xlrd2="http://schemas.microsoft.com/office/spreadsheetml/2017/richdata2" ref="A19:P20">
    <sortCondition ref="A19"/>
  </sortState>
  <mergeCells count="37">
    <mergeCell ref="P19:P20"/>
    <mergeCell ref="O19:O20"/>
    <mergeCell ref="A19:A20"/>
    <mergeCell ref="C19:C20"/>
    <mergeCell ref="D19:D20"/>
    <mergeCell ref="F19:F20"/>
    <mergeCell ref="G19:G20"/>
    <mergeCell ref="H19:H20"/>
    <mergeCell ref="I19:I20"/>
    <mergeCell ref="E19:E20"/>
    <mergeCell ref="N19:N20"/>
    <mergeCell ref="L19:L20"/>
    <mergeCell ref="B19:B20"/>
    <mergeCell ref="J19:J20"/>
    <mergeCell ref="D17:D18"/>
    <mergeCell ref="E17:E18"/>
    <mergeCell ref="F17:F18"/>
    <mergeCell ref="J17:K18"/>
    <mergeCell ref="F43:G43"/>
    <mergeCell ref="K19:K20"/>
    <mergeCell ref="B43:D43"/>
    <mergeCell ref="N17:N18"/>
    <mergeCell ref="L17:L18"/>
    <mergeCell ref="M19:M20"/>
    <mergeCell ref="M17:M18"/>
    <mergeCell ref="A12:P12"/>
    <mergeCell ref="A13:P13"/>
    <mergeCell ref="A16:P16"/>
    <mergeCell ref="P17:P18"/>
    <mergeCell ref="B17:B18"/>
    <mergeCell ref="A15:P15"/>
    <mergeCell ref="G17:G18"/>
    <mergeCell ref="H17:H18"/>
    <mergeCell ref="I17:I18"/>
    <mergeCell ref="O17:O18"/>
    <mergeCell ref="A17:A18"/>
    <mergeCell ref="C17:C18"/>
  </mergeCells>
  <hyperlinks>
    <hyperlink ref="D35" r:id="rId1" xr:uid="{614C930C-BAEF-4C20-896F-B4A81EEEEE94}"/>
  </hyperlinks>
  <printOptions horizontalCentered="1"/>
  <pageMargins left="0.31496062992125984" right="0.31496062992125984" top="0.55118110236220474" bottom="0.74803149606299213" header="0.31496062992125984" footer="0.51181102362204722"/>
  <pageSetup paperSize="9" scale="50" orientation="landscape" r:id="rId2"/>
  <headerFooter>
    <oddFooter>&amp;LMinistère de l'Economie - Luxembourg&amp;C&amp;P/&amp;N&amp;Rwww.fonds-europeens.public.lu</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B3"/>
    </sheetView>
  </sheetViews>
  <sheetFormatPr baseColWidth="10" defaultColWidth="9.109375" defaultRowHeight="15.05"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09375" defaultRowHeight="15.05"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Sheet1</vt:lpstr>
      <vt:lpstr>Sheet2</vt:lpstr>
      <vt:lpstr>Sheet3</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Simon</dc:creator>
  <cp:lastModifiedBy>Bob Simon</cp:lastModifiedBy>
  <cp:lastPrinted>2025-03-24T09:58:55Z</cp:lastPrinted>
  <dcterms:created xsi:type="dcterms:W3CDTF">2016-11-17T10:54:47Z</dcterms:created>
  <dcterms:modified xsi:type="dcterms:W3CDTF">2026-03-25T08:42:29Z</dcterms:modified>
</cp:coreProperties>
</file>