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HPC714\Desktop\Internet 2014\Publications\"/>
    </mc:Choice>
  </mc:AlternateContent>
  <xr:revisionPtr revIDLastSave="0" documentId="13_ncr:1_{46759723-3CB7-4B91-9D02-FFC78EDDA2A8}" xr6:coauthVersionLast="47" xr6:coauthVersionMax="47" xr10:uidLastSave="{00000000-0000-0000-0000-000000000000}"/>
  <bookViews>
    <workbookView xWindow="-120" yWindow="-120" windowWidth="29040" windowHeight="17640" xr2:uid="{00000000-000D-0000-FFFF-FFFF00000000}"/>
  </bookViews>
  <sheets>
    <sheet name="Sheet1" sheetId="1" r:id="rId1"/>
    <sheet name="Sheet2" sheetId="2" r:id="rId2"/>
    <sheet name="Sheet3" sheetId="3" r:id="rId3"/>
  </sheets>
  <definedNames>
    <definedName name="_xlnm._FilterDatabase" localSheetId="0" hidden="1">Sheet1!$A$19:$L$31</definedName>
    <definedName name="_xlnm.Print_Area" localSheetId="0">Sheet1!$A$1:$L$52</definedName>
    <definedName name="_xlnm.Print_Titles" localSheetId="0">Sheet1!$17:$20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1" l="1"/>
  <c r="H27" i="1" l="1"/>
  <c r="H30" i="1" l="1"/>
  <c r="H32" i="1" l="1"/>
  <c r="H23" i="1" l="1"/>
  <c r="H24" i="1"/>
  <c r="H25" i="1"/>
  <c r="H26" i="1"/>
  <c r="H28" i="1"/>
  <c r="H31" i="1"/>
  <c r="H22" i="1"/>
  <c r="H51" i="1" l="1"/>
</calcChain>
</file>

<file path=xl/sharedStrings.xml><?xml version="1.0" encoding="utf-8"?>
<sst xmlns="http://schemas.openxmlformats.org/spreadsheetml/2006/main" count="163" uniqueCount="116">
  <si>
    <t>Catégorie 
d'intervention</t>
  </si>
  <si>
    <t>Commune</t>
  </si>
  <si>
    <t>Luxembourg</t>
  </si>
  <si>
    <t>Liste des projets engagés par le programme FEDER « Investissement pour la croissance et l’emploi » 2014-2020</t>
  </si>
  <si>
    <t>CCI: 2014LU16RFOP001</t>
  </si>
  <si>
    <t>Fonds de logement</t>
  </si>
  <si>
    <t>Université du Luxembourg</t>
  </si>
  <si>
    <t>Digital Twin</t>
  </si>
  <si>
    <t>Lycée technique pour professions de santé à Ettelbrück</t>
  </si>
  <si>
    <t>Attract</t>
  </si>
  <si>
    <t>Data Analytics Platform</t>
  </si>
  <si>
    <t>MyEnergy</t>
  </si>
  <si>
    <t>Promotion d'une transition énergétique durable sur les foires nationales</t>
  </si>
  <si>
    <t>Ville de Dudelange</t>
  </si>
  <si>
    <t>Shared-Space "Niddesch Gaass" à Dudelange</t>
  </si>
  <si>
    <t>Minettkompost</t>
  </si>
  <si>
    <t>Production, séchage et valorisation de copeaux de bois isssus de déchets biodégradables</t>
  </si>
  <si>
    <t>060</t>
  </si>
  <si>
    <t>063</t>
  </si>
  <si>
    <t>013</t>
  </si>
  <si>
    <t>Ettelbrück</t>
  </si>
  <si>
    <t>014</t>
  </si>
  <si>
    <t>Réseau régional et décentralisé "MyEnergy Infopoints"</t>
  </si>
  <si>
    <t>065</t>
  </si>
  <si>
    <t>Dudelange</t>
  </si>
  <si>
    <t>011</t>
  </si>
  <si>
    <t>Esch/Alzette</t>
  </si>
  <si>
    <t>043</t>
  </si>
  <si>
    <t>058</t>
  </si>
  <si>
    <t>Total:</t>
  </si>
  <si>
    <t>Operation start date</t>
  </si>
  <si>
    <t>Operation end date</t>
  </si>
  <si>
    <t>Total eligible expenditure</t>
  </si>
  <si>
    <t>ERDF cofinancing (40%)</t>
  </si>
  <si>
    <t>Operation name</t>
  </si>
  <si>
    <t>Axe</t>
  </si>
  <si>
    <t>Mesure</t>
  </si>
  <si>
    <t>Axis</t>
  </si>
  <si>
    <t>Measure</t>
  </si>
  <si>
    <t>Municipality</t>
  </si>
  <si>
    <t>Category of intervention</t>
  </si>
  <si>
    <t>Beneficiary name</t>
  </si>
  <si>
    <t>Nom du bénéficiaire</t>
  </si>
  <si>
    <t>Operation summary</t>
  </si>
  <si>
    <t>Coût total éligible</t>
  </si>
  <si>
    <t>Cofinancement FEDER (40%)</t>
  </si>
  <si>
    <t>Nom de l'opération</t>
  </si>
  <si>
    <t>Résumé de l'opération</t>
  </si>
  <si>
    <t>Début de l'opération</t>
  </si>
  <si>
    <t>Fin de l'opération</t>
  </si>
  <si>
    <t>Centre de Ressources des Technologies pour l'Innovation dans le Bâtiment G.I.E. - CRTI-B</t>
  </si>
  <si>
    <t>Elaboration d'une stratégie nationale pour implémenter le "Building Information Modelling" (BIM) au Luxembourg. Le BIM est une méthode de travail mais aussi une représentation digitale des caractéristiques physiques et fonctionnelles d'un bâtiment en 3D, qui contient également des informations sur le planning et le coût de construction.</t>
  </si>
  <si>
    <t xml:space="preserve">Fourniture de conseils énergétiques de base gratuits par des conseillers en énergie à la population luxembourgeoise via un réseau de bureaux dans les différentes communes du pays. </t>
  </si>
  <si>
    <t>Mise en oeuvre d'un stand (matériel et équipement) et présences sur les foires nationales, afin de sensibiliser et promouvoir l'efficacité énergétique.</t>
  </si>
  <si>
    <t>Construction d'un lycée à énergie positive, certification environnementale suisse Minergie-A-Eco. Projet pilote de l'Administration des Bâtiments publics. Surface totale de 8400 m2, 16 salles de classe, 6 salles d'enseignement clinique et salle polyvalente (200 m2)</t>
  </si>
  <si>
    <t>Le Fonds du logement, avec l'aide de l'Université du Luxembourg, procédera à Dudelange, en collaboration avec le Service géologique de l'Etat et l'Administration de la gestion de l'eau, à des forages de reconnaissance, permettant une validation du potentiel de géothermie profonde deviné au sud du pays.</t>
  </si>
  <si>
    <t>Dans le cadre de l'initiative européenne "Important project of common european interest", le Luxembourg  est supposé d'élaborer et de développer ensemble avec la France, l'Italie et l'Espagne un roadmap "High performance computing". Il s'agit d'élaborer au niveau du LIST une infrastructure ultra-performante permettant l'analyse de big data dans le cadre d'applications "smart nation", par exemple "Fintech", "Digital Letzebuerg", "Smart city" ou bien "Reg Tech".</t>
  </si>
  <si>
    <t>Suite à un concours d'urbanisme pour un réaménagement durable du centre-ville promouvant la qualité de vie des citoyens, les responsables de la Ville de Dudelange ont décidé, dans le respect de la stratégie globale de réduction de trafic motorisé et de limitation des nuisances, un projet basé sur un concept d'un centre-ville à mobilité douce et à priorité aux cyclistes et piétons.</t>
  </si>
  <si>
    <t>Le syndicat intercommunal "Minettkompost" a fait réaliser en 2014 une étude de faisabilité concernant l'adaptation de l'installation de compostage pour la production et le séchage de copeaux de bois industriels. Sur base d'une conclusion favorable de cette étude, le syndicat réalise la construction de l'installation permettant de valoriser ces restants de biodéchets et recherche une coopération avec un partenaire prêt à investir dans une installation spécifique propre à la consommation de ces copeaux industriels.</t>
  </si>
  <si>
    <t>Les objectifs du projet "Attract" sont d'intensifier les activités de prospection et de promotion de l'Agence dans les différents secteurs prioritaires de développement économique au Luxembourg et à l'étranger et particulièrement à augmenter le nombre d'entreprises étrangères investissant au Luxembourg, notamment grandes entreprises et PME. L'objectif pour fin 2017 est de contribuer à la création de 60 nouvelles PME au Luxembourg.</t>
  </si>
  <si>
    <t>The visionary objective of this project is to develop an upscaling technology through the concept of a digital twin for thermal processing of raw material in industry-scale reactors. The need for a Digital Twin results from numerous engineering challenges that necessitate a shift from current empirical-based practice to an advanced multi-physics simulation technology including multi-physical models on different length-scale to mirror accurately the state of chemical reactors.</t>
  </si>
  <si>
    <t>Mise en place d'une stratégie "BIM" pour le Luxembourg</t>
  </si>
  <si>
    <t>N° of Project</t>
  </si>
  <si>
    <t>N° de Projet</t>
  </si>
  <si>
    <t>Confocal Microscopy Imaging Facility</t>
  </si>
  <si>
    <t>ECON4SD</t>
  </si>
  <si>
    <t>Luxembourg Science Center</t>
  </si>
  <si>
    <t>The overall objective of ECON4SD is to strengthen R&amp;D capacities in sustainable construction by developing components and design models for resource and energy efficient buildings based on the construction materials concrete, steel an timber. New products, new techniques, new models will be developed. Unique prefabricated structural building components which allow destruction-free, dis-and-re-assembly responding to changing structural demands, revitalisation or removal, will be developed within the projects.</t>
  </si>
  <si>
    <t>062</t>
  </si>
  <si>
    <t>Differdange</t>
  </si>
  <si>
    <t>Luxembourg Science Center Asbl</t>
  </si>
  <si>
    <t>Laser Technology Competence Center - Phase III</t>
  </si>
  <si>
    <t>Strassen</t>
  </si>
  <si>
    <t>Luxembourg Institute of Science and Technology - LIST</t>
  </si>
  <si>
    <t>Luxembourg Institute of Health - LIH</t>
  </si>
  <si>
    <t>Ministère du Développement durable et des Infrastructures - MDDI</t>
  </si>
  <si>
    <t>Luxinnovation G.I.E.</t>
  </si>
  <si>
    <t>The LSC aims to promote science to everybody in Luxembourg, especially kids and students in order to attract more people to science studies, as the country lacks of competitive people (natives) in this area. To support this goal, the LSC is investing in 7 new machines and science tools, such as biosphere and fog chamber, in line with the eco-innovation cluster, 2 detection and analysis materials, such as an electronic microscope and high speed camera and finally 2 '3D Printers (polymere and metal) and a laser. The acquired machines/tools will not only be used for demonstration, but will also be made available to all interested SMEs, needing help for investigations in the concerned areas.</t>
  </si>
  <si>
    <t>Laser joining of dissimilar materials is a key technology to build energy saving, light-weight structures with tailored material properties. This technology enables e.g. a miniaturization of components, increasing of production speed and reducing scrap rate. These measures contribute to design and manufacture exciting new products which enhance manufacturing competitiveness of national industry. The LTCC combines research and education, always aiming for industrial use. The outcome of this project will be comprehensive process knowledge, new scientific insights and innovative process understanding, aimed to enhance industrial competitiveness.</t>
  </si>
  <si>
    <t>Le projet a pour objectif le remplacement du microscope confocal de la plateforme d'imagerie. Cette dernière a pour mission de soutenir la recherche en biologie cellulaire des équipes du LIH. Elle offre un accès aux équipements et propose un support technique pour la préparation des échantillons, l'utilisation des microscopes et l'analyse des résultats. Ce système permet d'imager à haute résolution les échantillons fixés ainsi que les cellules vivantes avec un contrôle des conditions environnementales.</t>
  </si>
  <si>
    <t>Ville de Luxembourg</t>
  </si>
  <si>
    <t>Electrification du réseau des autobus de la Ville</t>
  </si>
  <si>
    <t>Multimodal Electrified Infrastructure Planning - MERLIN</t>
  </si>
  <si>
    <t>044</t>
  </si>
  <si>
    <t>The MERLIN project aims at developing a platform to investigate the impact of different mobility solutions for the country. The goal is to provide a decision support tool for the government and for the info-mobility operator. In other terms, multimodality, shared and electro-mobility are the central elements considered in this project. This will enable to put into practice alternative forms of mobility, with a specific focus on emerging technologies in sustainable transportation.</t>
  </si>
  <si>
    <t>Building up cutting-edge expertise in ultra-fast laser spectroscopy in Luxembourg - LUX-ULTRA-FAST</t>
  </si>
  <si>
    <t>The objective of this proposal is to install an internationally leading research group in ultra-fast spectroscopy at the University of Luxembourg. The group will further refine the methodology in order to acquire unprecedented and globally renowned expertise in this domain. It will perform blue-sky research in spectroscopy of novel and fascinating materials, and will build up collaborations with existing research groups at Luxembourg’s public research centers (in particular LIST) as well as industrial actors.</t>
  </si>
  <si>
    <t>Le projet “Electrification du réseau des autobus de la Ville de Luxembourg” vise à cofinancer l’acquisition de 13 bus électriques et l’installation de 2 infrastructures de chargement par la Vile de Luxembourg. Les 13 bus desserviront trois lignes du réseau de transport de la Ville de Luxembourg, à savoir les lignes 12, 17 et 24. Le projet s’inscrit dans la politique écologique poursuivie par la Ville de Luxembourg et rentre entièrement dans le cadre fixé par le programme opérationnel Feder 2014-2020, à savoir: réduction des émissions de gaz à effet de serre &amp; promotion de la qualité et du confort du transport en commun et de la mobilité urbaine durable.</t>
  </si>
  <si>
    <t>Infopoint MyEnergy goes digital</t>
  </si>
  <si>
    <t>Computational and Data Engineering Hub - CDE-HUB</t>
  </si>
  <si>
    <t xml:space="preserve">Le projet propose des activités de sensibilisation et d'information, ainsi qu'un service de conseil de base, aux fins de promouvoir un habitat durable accompagné d’une promotion de la multimodalité dans le secteur du transport. Des développements thématiques conséquents sont prévus au niveau de la mobilité, au niveau de la mise en place de bâtiments intelligents, au niveau de la digitalisation du secteur de l’énergie et du développement du rôle du consommateur vers un prosommateur (prosumer) avec les thématiques concernées telles que les compteurs intelligents, la gestion de ses données énergétiques, l’autoproduction d’électricité, l’autoconsommation, les infrastructures de charge pour véhicules électriques. </t>
  </si>
  <si>
    <t>The project will identify, qualify and quantify the needs and means to empower researchers, developers and scientists to (1) gather future-proof scientific knowledge of the principles and the potential of different classes of datadriven and computational engineering approaches, (2) leverage the above knowledge through training in cutting-edge computational toolchains and HPC scaling cross-application frameworks, and (3) strengthen their competencies by taking advantage of a Computational and Data Engineering Hub that acts as catalyser for improving the continuous availability of (a) an innovative work force, specifically-trained for the multilinguistic Luxembourgish market, (b) high-level cooperative PPP projects between industry and public research institutions, (c) dedicated, internationally attractive and competitive educational programs and research priorities at Luxembourg’s academic institutions, and (d) bi-directional exchange and crossfertilisation between excellence available in the private sector, the national research centres and at the university.</t>
  </si>
  <si>
    <t>Centre Hospitalier Luxembourg</t>
  </si>
  <si>
    <t>Luxembourg Clinical and Translational Research Center - LCTR</t>
  </si>
  <si>
    <t>The LCTR-Centre will provide an interface between fundamental, epidemiological and clinical research, aiming at : Reinforcing the long-term cooperation between the two institutions, while bringing together the resources and research expertise of the CHL and the LIH; Providing an interface between fundamental, epidemiological and clinical research to produce new scientific and medical knowledge in compliance with ethical and legal rules; Fostering technological innovation and its transfer into current clinical practice, enabling a multi-stakeholders value creation; Implementing a new integrated model of effective translational teams to develop personalised medicine solutions to improve the efficacy of major chronic diseases prevention, diagnosis and treatment for the good of populations; Holding promise for addressing thorny and persistent health disparities, in consistency with the national strategic priority for increasing healthcare effectiveness while decreasing the economic burden of health costs.</t>
  </si>
  <si>
    <t>Microscope High-Content Screening</t>
  </si>
  <si>
    <t>The primary goal of the project is to etablish at LIH a fully operational and translational PDM-HCS platform, enabling personalised early drug discovery with a capacity to run a maximum of 10 projects in parallel to meet the many needs of scientific projects conducted in Luxembourg. The LIH platform will provide all academic and industrial scientists in Luxembourg with the opportunity to accelerate their advanced research projects in strategic areas as oncology, infectious disease and neurodegenerative disease.</t>
  </si>
  <si>
    <t>ProspAct</t>
  </si>
  <si>
    <t>Les objectifs du projet "ProspAct" sont de continuer à intensifier les activités de prospection et de promotion de l'Agence dans les différents secteurs prioritaires de développement économique au Luxembourg et à l'étranger et particulièrement à augmenter le nombre d'entreprises étrangères investissant au Luxembourg, notamment grandes entreprises et PME. L'objectif pour fin 2020 est de contribuer à la création de 180 nouvelles PME au Luxembourg.</t>
  </si>
  <si>
    <t>Luxembourg National Solar Irradiance Cadastre Enhancement: the potential of facade installations - SOLSTICE</t>
  </si>
  <si>
    <t xml:space="preserve">The overall objective of SOLSTICE is to enable the optimal exploitation of the potential for PV installations in the Grand-Duchy of Luxembourg. As outlined above this will be achieved by enhancing the commissioned national solar irradiance cadastre. SOLSTICE will 1) add information on the suitability of façades for PV installations, 2) improve shadow-modelling throughout the seasons using high-resolution 3D geometry of buildings and infrastructure, 3) incorporate the latest solar radiation flux model and 4) cross-evaluate and quality control the 3D geometry from the commissioned cadastre and that derived by SOLSTICE. </t>
  </si>
  <si>
    <t>Commune de Mamer</t>
  </si>
  <si>
    <t>Centrale de cogénération biomasse à Mamer</t>
  </si>
  <si>
    <t>Mamer</t>
  </si>
  <si>
    <t>La commune de Mamer envisage la construction d'une nouvelle centrale d'énergie à base de biomasse pour l'alimentation en chaleur du réseau de chauffage urbain communal. Un des principaux objectifs de la nouvelle centrale d'énergie est de pouvoir alimenter le réseau de chauffage urbain communal de Mamer (réseau existant + extensions) en recourant à une production de chaleur durable ayant un bilan CO2 le moindre possible. Pour cela une production de chaleur sur base d'un combustible renouvelable, à savoir des pellets de bois, a été retenue. Afin d'optimiser davantage le bilan CO2 de la production de chaleur, un module de cogénération sur base d'une gazéification de pellets de bois a été intégré dans le concept énergétique, ce qui présente l'atout supplémentaire de produire de l'électricité "verte".</t>
  </si>
  <si>
    <t>Validation de géothermie profonde à Dudelange par sondage à moyenne profondeur</t>
  </si>
  <si>
    <t xml:space="preserve">Place F. Kinnen – Eclairage public urbain intelligent et bornes escamotables hydrauliques au Centre-Ville de Dudelange </t>
  </si>
  <si>
    <t>Le projet concerne une dernière étape de l’aménagement d’un « Shared Space » d’une surface d’environ 3.900 m2 devant l’église sur la place Franz Kinnen. Les aménagements particuliers au niveau de la « Place F. Kinnen » constitueront l’installation de bornes escamotables hydrauliques permettant le contrôle du passage de véhicules, l’installation d’un système d’éclairage permettant de réduire l’impact au sol et une distribution optimale des flux lumineux et une extension des systèmes et du réseau de WIFI et de sono.</t>
  </si>
  <si>
    <t>E-Bus RGTR</t>
  </si>
  <si>
    <t>Ministère de la Mobilité et des Travaux publics</t>
  </si>
  <si>
    <t>Vaccination Anti-Covid-19</t>
  </si>
  <si>
    <t>Ministère de la Santé</t>
  </si>
  <si>
    <t>053</t>
  </si>
  <si>
    <t>Le projet REACT-EU soutient la stratégie de vaccination COVID-19 au Luxembourg et l'accès à des vaccins sûrs et efficaces, dès leur mise sur le marché, permettant de réduire les conséquences sanitaires, sociales et économiques de la pandémie de COVID-19. Le vaccin contribue à sauver des vies et à utiliser au mieux nos ressources.</t>
  </si>
  <si>
    <t>Le projet REACT-EU prévoit l’électrification complète du réseau des bus régionaux du Régime Général des Transports Routiers (RGTR) d'ici 2030. Cela permettra non seulement une baisse des émissions de gaz polluants, mais également une amélioration du confort et du bruit, tant pour les passagers et les conducteurs des autobus que pour les riverains, passants et autres usagers de la route.</t>
  </si>
  <si>
    <t>Dernière actualisation: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</si>
</sst>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 #,##0.00\ [$€-46E]_-;\-* #,##0.00\ [$€-46E]_-;_-* &quot;-&quot;??\ [$€-46E]_-;_-@_-"/>
    <numFmt numFmtId="166" formatCode="#,##0_ ;\-#,##0\ "/>
  </numFmts>
  <fonts count="8" x14ac:knownFonts="1">
    <font>
      <sz val="11"/>
      <color theme="1"/>
      <name val="Calibri"/>
      <family val="2"/>
      <scheme val="minor"/>
    </font>
    <font>
      <sz val="11"/>
      <color rgb="FF002060"/>
      <name val="Calibri"/>
      <family val="2"/>
      <scheme val="minor"/>
    </font>
    <font>
      <b/>
      <sz val="8"/>
      <color rgb="FF002060"/>
      <name val="Calibri"/>
      <family val="2"/>
      <scheme val="minor"/>
    </font>
    <font>
      <b/>
      <sz val="14"/>
      <color rgb="FF000076"/>
      <name val="Calibri"/>
      <family val="2"/>
      <scheme val="minor"/>
    </font>
    <font>
      <b/>
      <sz val="20"/>
      <color rgb="FF000076"/>
      <name val="Calibri"/>
      <family val="2"/>
      <scheme val="minor"/>
    </font>
    <font>
      <sz val="11"/>
      <color theme="1"/>
      <name val="Calibri"/>
      <family val="2"/>
      <scheme val="minor"/>
    </font>
    <font>
      <b/>
      <sz val="12"/>
      <color theme="0"/>
      <name val="Calibri"/>
      <family val="2"/>
      <scheme val="minor"/>
    </font>
    <font>
      <sz val="11"/>
      <name val="Calibri"/>
      <family val="2"/>
      <scheme val="minor"/>
    </font>
  </fonts>
  <fills count="4">
    <fill>
      <patternFill patternType="none"/>
    </fill>
    <fill>
      <patternFill patternType="gray125"/>
    </fill>
    <fill>
      <patternFill patternType="solid">
        <fgColor rgb="FF3B32A0"/>
        <bgColor indexed="64"/>
      </patternFill>
    </fill>
    <fill>
      <patternFill patternType="solid">
        <fgColor theme="0"/>
        <bgColor indexed="64"/>
      </patternFill>
    </fill>
  </fills>
  <borders count="24">
    <border>
      <left/>
      <right/>
      <top/>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
      <left style="medium">
        <color theme="3" tint="0.39997558519241921"/>
      </left>
      <right/>
      <top style="medium">
        <color theme="3" tint="0.39997558519241921"/>
      </top>
      <bottom style="medium">
        <color theme="3" tint="0.39997558519241921"/>
      </bottom>
      <diagonal/>
    </border>
    <border>
      <left style="medium">
        <color theme="3" tint="0.39997558519241921"/>
      </left>
      <right style="medium">
        <color theme="3" tint="0.39997558519241921"/>
      </right>
      <top style="medium">
        <color theme="3" tint="0.39997558519241921"/>
      </top>
      <bottom style="thin">
        <color theme="3" tint="0.39997558519241921"/>
      </bottom>
      <diagonal/>
    </border>
    <border>
      <left style="medium">
        <color theme="3" tint="0.39997558519241921"/>
      </left>
      <right style="medium">
        <color theme="3" tint="0.39997558519241921"/>
      </right>
      <top style="thin">
        <color theme="3" tint="0.39997558519241921"/>
      </top>
      <bottom style="medium">
        <color theme="3" tint="0.39997558519241921"/>
      </bottom>
      <diagonal/>
    </border>
    <border>
      <left/>
      <right/>
      <top style="medium">
        <color theme="3" tint="0.39997558519241921"/>
      </top>
      <bottom style="thin">
        <color theme="3" tint="0.39997558519241921"/>
      </bottom>
      <diagonal/>
    </border>
    <border>
      <left style="medium">
        <color theme="3" tint="0.39997558519241921"/>
      </left>
      <right/>
      <top style="medium">
        <color theme="3" tint="0.39997558519241921"/>
      </top>
      <bottom style="thin">
        <color theme="3" tint="0.39997558519241921"/>
      </bottom>
      <diagonal/>
    </border>
    <border>
      <left style="medium">
        <color theme="3" tint="0.39997558519241921"/>
      </left>
      <right style="medium">
        <color theme="3" tint="0.39997558519241921"/>
      </right>
      <top style="medium">
        <color theme="3" tint="0.39997558519241921"/>
      </top>
      <bottom/>
      <diagonal/>
    </border>
    <border>
      <left style="medium">
        <color theme="3" tint="0.39997558519241921"/>
      </left>
      <right style="medium">
        <color theme="3" tint="0.39997558519241921"/>
      </right>
      <top/>
      <bottom style="medium">
        <color theme="3" tint="0.39997558519241921"/>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medium">
        <color theme="3" tint="0.39997558519241921"/>
      </left>
      <right/>
      <top style="thin">
        <color theme="3" tint="0.39997558519241921"/>
      </top>
      <bottom/>
      <diagonal/>
    </border>
    <border>
      <left style="medium">
        <color theme="3" tint="0.39997558519241921"/>
      </left>
      <right style="medium">
        <color theme="3" tint="0.39997558519241921"/>
      </right>
      <top style="thin">
        <color theme="3" tint="0.39997558519241921"/>
      </top>
      <bottom/>
      <diagonal/>
    </border>
    <border>
      <left/>
      <right/>
      <top style="thin">
        <color theme="3" tint="0.39997558519241921"/>
      </top>
      <bottom/>
      <diagonal/>
    </border>
    <border>
      <left style="medium">
        <color theme="3" tint="0.59999389629810485"/>
      </left>
      <right style="thin">
        <color theme="3" tint="0.59999389629810485"/>
      </right>
      <top style="thin">
        <color theme="3" tint="0.59999389629810485"/>
      </top>
      <bottom style="thin">
        <color theme="3" tint="0.59999389629810485"/>
      </bottom>
      <diagonal/>
    </border>
    <border>
      <left style="thin">
        <color theme="3" tint="0.59999389629810485"/>
      </left>
      <right style="medium">
        <color theme="3" tint="0.59999389629810485"/>
      </right>
      <top style="thin">
        <color theme="3" tint="0.59999389629810485"/>
      </top>
      <bottom style="thin">
        <color theme="3" tint="0.59999389629810485"/>
      </bottom>
      <diagonal/>
    </border>
    <border>
      <left style="medium">
        <color theme="3" tint="0.59999389629810485"/>
      </left>
      <right style="thin">
        <color theme="3" tint="0.59999389629810485"/>
      </right>
      <top style="medium">
        <color theme="3" tint="0.59999389629810485"/>
      </top>
      <bottom style="thin">
        <color theme="3" tint="0.59999389629810485"/>
      </bottom>
      <diagonal/>
    </border>
    <border>
      <left style="thin">
        <color theme="3" tint="0.59999389629810485"/>
      </left>
      <right style="thin">
        <color theme="3" tint="0.59999389629810485"/>
      </right>
      <top style="medium">
        <color theme="3" tint="0.59999389629810485"/>
      </top>
      <bottom style="thin">
        <color theme="3" tint="0.59999389629810485"/>
      </bottom>
      <diagonal/>
    </border>
    <border>
      <left style="thin">
        <color theme="3" tint="0.59999389629810485"/>
      </left>
      <right style="medium">
        <color theme="3" tint="0.59999389629810485"/>
      </right>
      <top style="medium">
        <color theme="3" tint="0.59999389629810485"/>
      </top>
      <bottom style="thin">
        <color theme="3" tint="0.59999389629810485"/>
      </bottom>
      <diagonal/>
    </border>
    <border>
      <left style="medium">
        <color theme="3" tint="0.59999389629810485"/>
      </left>
      <right style="thin">
        <color theme="3" tint="0.59999389629810485"/>
      </right>
      <top style="thin">
        <color theme="3" tint="0.59999389629810485"/>
      </top>
      <bottom style="medium">
        <color theme="3" tint="0.59999389629810485"/>
      </bottom>
      <diagonal/>
    </border>
    <border>
      <left style="thin">
        <color theme="3" tint="0.59999389629810485"/>
      </left>
      <right style="thin">
        <color theme="3" tint="0.59999389629810485"/>
      </right>
      <top style="thin">
        <color theme="3" tint="0.59999389629810485"/>
      </top>
      <bottom style="medium">
        <color theme="3" tint="0.59999389629810485"/>
      </bottom>
      <diagonal/>
    </border>
    <border>
      <left style="thin">
        <color theme="3" tint="0.59999389629810485"/>
      </left>
      <right style="medium">
        <color theme="3" tint="0.59999389629810485"/>
      </right>
      <top style="thin">
        <color theme="3" tint="0.59999389629810485"/>
      </top>
      <bottom style="medium">
        <color theme="3" tint="0.59999389629810485"/>
      </bottom>
      <diagonal/>
    </border>
    <border>
      <left style="thin">
        <color theme="3" tint="0.59999389629810485"/>
      </left>
      <right style="thin">
        <color theme="3" tint="0.59999389629810485"/>
      </right>
      <top style="thin">
        <color theme="3" tint="0.59999389629810485"/>
      </top>
      <bottom/>
      <diagonal/>
    </border>
    <border>
      <left style="thin">
        <color theme="3" tint="0.59999389629810485"/>
      </left>
      <right style="medium">
        <color theme="3" tint="0.59999389629810485"/>
      </right>
      <top style="thin">
        <color theme="3" tint="0.59999389629810485"/>
      </top>
      <bottom/>
      <diagonal/>
    </border>
    <border>
      <left/>
      <right style="medium">
        <color theme="3" tint="0.39997558519241921"/>
      </right>
      <top style="medium">
        <color theme="3" tint="0.39997558519241921"/>
      </top>
      <bottom style="medium">
        <color theme="3" tint="0.39997558519241921"/>
      </bottom>
      <diagonal/>
    </border>
  </borders>
  <cellStyleXfs count="2">
    <xf numFmtId="0" fontId="0" fillId="0" borderId="0"/>
    <xf numFmtId="164" fontId="5" fillId="0" borderId="0" applyFont="0" applyFill="0" applyBorder="0" applyAlignment="0" applyProtection="0"/>
  </cellStyleXfs>
  <cellXfs count="77">
    <xf numFmtId="0" fontId="0" fillId="0" borderId="0" xfId="0"/>
    <xf numFmtId="0" fontId="0" fillId="0" borderId="0" xfId="0"/>
    <xf numFmtId="0" fontId="2"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Alignment="1">
      <alignment horizontal="center"/>
    </xf>
    <xf numFmtId="0" fontId="0" fillId="0" borderId="0" xfId="0" applyBorder="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165" fontId="6" fillId="2" borderId="1" xfId="0" applyNumberFormat="1" applyFont="1" applyFill="1" applyBorder="1" applyAlignment="1">
      <alignment horizontal="center" vertical="center" wrapText="1"/>
    </xf>
    <xf numFmtId="164" fontId="6" fillId="2" borderId="1" xfId="1" applyFont="1" applyFill="1" applyBorder="1" applyAlignment="1">
      <alignment horizontal="center" vertical="center" wrapText="1"/>
    </xf>
    <xf numFmtId="0" fontId="4" fillId="0" borderId="0" xfId="0" applyFont="1" applyAlignment="1">
      <alignment horizontal="center" vertical="center"/>
    </xf>
    <xf numFmtId="164" fontId="6" fillId="3" borderId="0" xfId="1" applyFont="1" applyFill="1" applyBorder="1" applyAlignment="1">
      <alignment horizontal="center" vertical="center" wrapText="1"/>
    </xf>
    <xf numFmtId="0" fontId="0" fillId="0" borderId="9" xfId="0" applyBorder="1"/>
    <xf numFmtId="0" fontId="1" fillId="0" borderId="9" xfId="0" applyFont="1" applyBorder="1" applyAlignment="1">
      <alignment horizontal="center" vertical="center" wrapText="1"/>
    </xf>
    <xf numFmtId="0" fontId="1" fillId="0" borderId="9" xfId="0" applyFont="1" applyBorder="1" applyAlignment="1">
      <alignment vertical="center" wrapText="1"/>
    </xf>
    <xf numFmtId="14" fontId="1" fillId="0" borderId="9" xfId="0" applyNumberFormat="1" applyFont="1" applyBorder="1" applyAlignment="1">
      <alignment horizontal="center" vertical="center" wrapText="1"/>
    </xf>
    <xf numFmtId="165" fontId="1" fillId="0" borderId="9" xfId="0" applyNumberFormat="1" applyFont="1" applyBorder="1" applyAlignment="1">
      <alignment horizontal="center" vertical="center" wrapText="1"/>
    </xf>
    <xf numFmtId="166" fontId="1" fillId="0" borderId="9" xfId="0" applyNumberFormat="1" applyFont="1" applyBorder="1" applyAlignment="1">
      <alignment horizontal="center" vertical="center" wrapText="1"/>
    </xf>
    <xf numFmtId="0" fontId="1" fillId="0" borderId="9" xfId="0" quotePrefix="1" applyFont="1" applyBorder="1" applyAlignment="1">
      <alignment horizontal="center" vertical="center" wrapText="1"/>
    </xf>
    <xf numFmtId="0" fontId="1" fillId="0" borderId="9" xfId="0" applyFont="1" applyBorder="1" applyAlignment="1">
      <alignment horizontal="left" vertical="center" wrapText="1"/>
    </xf>
    <xf numFmtId="1" fontId="7" fillId="0" borderId="9" xfId="0" applyNumberFormat="1"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Fill="1" applyBorder="1" applyAlignment="1">
      <alignment horizontal="left" vertical="center" wrapText="1"/>
    </xf>
    <xf numFmtId="165" fontId="1" fillId="0" borderId="9" xfId="0" applyNumberFormat="1"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16" xfId="0" applyFont="1" applyBorder="1" applyAlignment="1">
      <alignment vertical="center" wrapText="1"/>
    </xf>
    <xf numFmtId="14" fontId="1" fillId="0" borderId="16" xfId="0" applyNumberFormat="1" applyFont="1" applyBorder="1" applyAlignment="1">
      <alignment horizontal="center" vertical="center" wrapText="1"/>
    </xf>
    <xf numFmtId="3" fontId="1" fillId="0" borderId="16" xfId="0" applyNumberFormat="1"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vertical="center" wrapText="1"/>
    </xf>
    <xf numFmtId="14" fontId="1" fillId="0" borderId="19" xfId="0" applyNumberFormat="1" applyFont="1" applyBorder="1" applyAlignment="1">
      <alignment horizontal="center" vertical="center" wrapText="1"/>
    </xf>
    <xf numFmtId="3"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Fill="1" applyBorder="1" applyAlignment="1">
      <alignment horizontal="left" vertical="center" wrapText="1"/>
    </xf>
    <xf numFmtId="0" fontId="1" fillId="0" borderId="21" xfId="0" applyFont="1" applyBorder="1" applyAlignment="1">
      <alignment vertical="center" wrapText="1"/>
    </xf>
    <xf numFmtId="14" fontId="1" fillId="0" borderId="21" xfId="0" applyNumberFormat="1" applyFont="1" applyBorder="1" applyAlignment="1">
      <alignment horizontal="center" vertical="center" wrapText="1"/>
    </xf>
    <xf numFmtId="165" fontId="1" fillId="0" borderId="21" xfId="0" applyNumberFormat="1" applyFont="1" applyBorder="1" applyAlignment="1">
      <alignment horizontal="center" vertical="center" wrapText="1"/>
    </xf>
    <xf numFmtId="1" fontId="7" fillId="0" borderId="21" xfId="0" applyNumberFormat="1" applyFont="1" applyFill="1" applyBorder="1" applyAlignment="1">
      <alignment horizontal="center" vertical="center" wrapText="1"/>
    </xf>
    <xf numFmtId="0" fontId="1" fillId="0" borderId="21" xfId="0" quotePrefix="1" applyFont="1" applyBorder="1" applyAlignment="1">
      <alignment horizontal="center" vertical="center" wrapText="1"/>
    </xf>
    <xf numFmtId="0" fontId="1" fillId="0" borderId="22" xfId="0" applyFont="1" applyBorder="1" applyAlignment="1">
      <alignment horizontal="center" vertical="center" wrapText="1"/>
    </xf>
    <xf numFmtId="0" fontId="1" fillId="3" borderId="21" xfId="0" quotePrefix="1" applyFont="1" applyFill="1" applyBorder="1" applyAlignment="1">
      <alignment horizontal="center" vertical="center" wrapText="1"/>
    </xf>
    <xf numFmtId="166" fontId="1" fillId="0" borderId="21"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 fillId="3" borderId="13" xfId="0" applyFont="1" applyFill="1" applyBorder="1" applyAlignment="1">
      <alignment horizontal="center" vertical="center" wrapText="1"/>
    </xf>
    <xf numFmtId="0" fontId="1" fillId="3" borderId="9" xfId="0" applyFont="1" applyFill="1" applyBorder="1" applyAlignment="1">
      <alignment vertical="center" wrapText="1"/>
    </xf>
    <xf numFmtId="14" fontId="1" fillId="3" borderId="9" xfId="0" applyNumberFormat="1" applyFont="1" applyFill="1" applyBorder="1" applyAlignment="1">
      <alignment horizontal="center" vertical="center" wrapText="1"/>
    </xf>
    <xf numFmtId="165" fontId="1" fillId="3" borderId="9" xfId="0" applyNumberFormat="1" applyFont="1" applyFill="1" applyBorder="1" applyAlignment="1">
      <alignment horizontal="center" vertical="center" wrapText="1"/>
    </xf>
    <xf numFmtId="166" fontId="1" fillId="3" borderId="9" xfId="0" applyNumberFormat="1"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9" xfId="0" quotePrefix="1" applyFont="1" applyFill="1" applyBorder="1" applyAlignment="1">
      <alignment horizontal="center" vertical="center" wrapText="1"/>
    </xf>
    <xf numFmtId="0" fontId="1" fillId="3" borderId="14" xfId="0" applyFont="1" applyFill="1" applyBorder="1" applyAlignment="1">
      <alignment horizontal="center" vertical="center" wrapText="1"/>
    </xf>
    <xf numFmtId="165" fontId="1" fillId="3" borderId="9" xfId="0" applyNumberFormat="1" applyFont="1" applyFill="1" applyBorder="1" applyAlignment="1">
      <alignment horizontal="left" vertical="center" wrapText="1"/>
    </xf>
    <xf numFmtId="0" fontId="1" fillId="3" borderId="9" xfId="0" applyFont="1" applyFill="1" applyBorder="1" applyAlignment="1">
      <alignment horizontal="left" vertical="center" wrapText="1"/>
    </xf>
    <xf numFmtId="1" fontId="7" fillId="3" borderId="9" xfId="0" applyNumberFormat="1" applyFont="1" applyFill="1" applyBorder="1" applyAlignment="1">
      <alignment horizontal="center" vertical="center" wrapText="1"/>
    </xf>
    <xf numFmtId="0" fontId="1" fillId="3" borderId="21" xfId="0" applyFont="1" applyFill="1" applyBorder="1" applyAlignment="1">
      <alignment horizontal="left" vertical="center" wrapText="1"/>
    </xf>
    <xf numFmtId="14" fontId="1" fillId="3" borderId="21" xfId="0" applyNumberFormat="1" applyFont="1" applyFill="1" applyBorder="1" applyAlignment="1">
      <alignment horizontal="center" vertical="center" wrapText="1"/>
    </xf>
    <xf numFmtId="165" fontId="1" fillId="3" borderId="21" xfId="0" applyNumberFormat="1" applyFont="1" applyFill="1" applyBorder="1" applyAlignment="1">
      <alignment horizontal="center" vertical="center" wrapText="1"/>
    </xf>
    <xf numFmtId="1" fontId="7" fillId="3" borderId="21" xfId="0" applyNumberFormat="1" applyFont="1" applyFill="1" applyBorder="1" applyAlignment="1">
      <alignment horizontal="center" vertical="center" wrapText="1"/>
    </xf>
    <xf numFmtId="0" fontId="1" fillId="3" borderId="22" xfId="0" applyFont="1" applyFill="1" applyBorder="1" applyAlignment="1">
      <alignment horizontal="center" vertical="center" wrapText="1"/>
    </xf>
    <xf numFmtId="0" fontId="3" fillId="0" borderId="0" xfId="0" applyFont="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002060"/>
      <color rgb="FF3B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0</xdr:row>
      <xdr:rowOff>104775</xdr:rowOff>
    </xdr:from>
    <xdr:to>
      <xdr:col>2</xdr:col>
      <xdr:colOff>1476375</xdr:colOff>
      <xdr:row>8</xdr:row>
      <xdr:rowOff>57747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28650" y="104775"/>
          <a:ext cx="3305175" cy="14769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284877</xdr:colOff>
      <xdr:row>18</xdr:row>
      <xdr:rowOff>75810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09600" y="381000"/>
          <a:ext cx="6990477" cy="31238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1"/>
  <sheetViews>
    <sheetView tabSelected="1" topLeftCell="A45" zoomScale="85" zoomScaleNormal="85" workbookViewId="0">
      <selection activeCell="O46" sqref="O46"/>
    </sheetView>
  </sheetViews>
  <sheetFormatPr defaultColWidth="9.140625" defaultRowHeight="15" x14ac:dyDescent="0.25"/>
  <cols>
    <col min="1" max="1" width="8.7109375" style="4" customWidth="1"/>
    <col min="2" max="2" width="27.42578125" customWidth="1"/>
    <col min="3" max="3" width="31.28515625" customWidth="1"/>
    <col min="4" max="4" width="49.5703125" style="1" customWidth="1"/>
    <col min="5" max="6" width="15.7109375" style="4" customWidth="1"/>
    <col min="7" max="7" width="19.42578125" style="4" customWidth="1"/>
    <col min="8" max="8" width="19.5703125" style="4" customWidth="1"/>
    <col min="9" max="9" width="7.5703125" style="4" customWidth="1"/>
    <col min="10" max="10" width="9.5703125" style="4" customWidth="1"/>
    <col min="11" max="11" width="16.28515625" style="4" customWidth="1"/>
    <col min="12" max="12" width="13.42578125" style="4" customWidth="1"/>
  </cols>
  <sheetData>
    <row r="1" spans="1:12" s="1" customFormat="1" x14ac:dyDescent="0.25">
      <c r="A1" s="4"/>
      <c r="E1" s="4"/>
      <c r="F1" s="4"/>
      <c r="G1" s="4"/>
      <c r="H1" s="4"/>
      <c r="I1" s="4"/>
      <c r="J1" s="4"/>
      <c r="K1" s="4"/>
      <c r="L1" s="4"/>
    </row>
    <row r="2" spans="1:12" s="1" customFormat="1" x14ac:dyDescent="0.25">
      <c r="A2" s="4"/>
      <c r="E2" s="4"/>
      <c r="F2" s="4"/>
      <c r="G2" s="4"/>
      <c r="H2" s="4"/>
      <c r="I2" s="4"/>
      <c r="J2" s="4"/>
      <c r="K2" s="4"/>
      <c r="L2" s="4"/>
    </row>
    <row r="3" spans="1:12" s="1" customFormat="1" x14ac:dyDescent="0.25">
      <c r="A3" s="4"/>
      <c r="E3" s="4"/>
      <c r="F3" s="4"/>
      <c r="G3" s="4"/>
      <c r="H3" s="4"/>
      <c r="I3" s="4"/>
      <c r="J3" s="4"/>
      <c r="K3" s="4"/>
      <c r="L3" s="4"/>
    </row>
    <row r="4" spans="1:12" s="1" customFormat="1" x14ac:dyDescent="0.25">
      <c r="A4" s="4"/>
      <c r="E4" s="4"/>
      <c r="F4" s="4"/>
      <c r="G4" s="4"/>
      <c r="H4" s="4"/>
      <c r="I4" s="4"/>
      <c r="J4" s="4"/>
      <c r="K4" s="4"/>
      <c r="L4" s="4"/>
    </row>
    <row r="5" spans="1:12" s="1" customFormat="1" x14ac:dyDescent="0.25">
      <c r="A5" s="4"/>
      <c r="E5" s="4"/>
      <c r="F5" s="4"/>
      <c r="G5" s="4"/>
      <c r="H5" s="4"/>
      <c r="I5" s="4"/>
      <c r="J5" s="4"/>
      <c r="K5" s="4"/>
      <c r="L5" s="4"/>
    </row>
    <row r="6" spans="1:12" s="1" customFormat="1" x14ac:dyDescent="0.25">
      <c r="A6" s="4"/>
      <c r="E6" s="4"/>
      <c r="F6" s="4"/>
      <c r="G6" s="4"/>
      <c r="H6" s="4"/>
      <c r="I6" s="4"/>
      <c r="J6" s="4"/>
      <c r="K6" s="4"/>
      <c r="L6" s="4"/>
    </row>
    <row r="7" spans="1:12" s="1" customFormat="1" x14ac:dyDescent="0.25">
      <c r="A7" s="4"/>
      <c r="E7" s="4"/>
      <c r="F7" s="4"/>
      <c r="G7" s="4"/>
      <c r="H7" s="4"/>
      <c r="I7" s="4"/>
      <c r="J7" s="4"/>
      <c r="K7" s="4"/>
      <c r="L7" s="4"/>
    </row>
    <row r="8" spans="1:12" s="1" customFormat="1" x14ac:dyDescent="0.25">
      <c r="A8" s="4"/>
      <c r="E8" s="4"/>
      <c r="F8" s="4"/>
      <c r="G8" s="4"/>
      <c r="H8" s="4"/>
      <c r="I8" s="4"/>
      <c r="J8" s="4"/>
      <c r="K8" s="4"/>
      <c r="L8" s="4"/>
    </row>
    <row r="9" spans="1:12" s="1" customFormat="1" x14ac:dyDescent="0.25">
      <c r="A9" s="4"/>
      <c r="E9" s="4"/>
      <c r="F9" s="4"/>
      <c r="G9" s="4"/>
      <c r="H9" s="4"/>
      <c r="I9" s="4"/>
      <c r="J9" s="4"/>
      <c r="K9" s="4"/>
      <c r="L9" s="4"/>
    </row>
    <row r="10" spans="1:12" s="1" customFormat="1" x14ac:dyDescent="0.25">
      <c r="A10" s="4"/>
      <c r="E10" s="4"/>
      <c r="F10" s="4"/>
      <c r="G10" s="4"/>
      <c r="H10" s="4"/>
      <c r="I10" s="4"/>
      <c r="J10" s="4"/>
      <c r="K10" s="4"/>
      <c r="L10" s="4"/>
    </row>
    <row r="11" spans="1:12" s="1" customFormat="1" x14ac:dyDescent="0.25">
      <c r="A11" s="4"/>
      <c r="E11" s="4"/>
      <c r="F11" s="4"/>
      <c r="G11" s="4"/>
      <c r="H11" s="4"/>
      <c r="I11" s="4"/>
      <c r="J11" s="4"/>
      <c r="K11" s="4"/>
      <c r="L11" s="4"/>
    </row>
    <row r="12" spans="1:12" ht="26.25" x14ac:dyDescent="0.25">
      <c r="A12" s="69" t="s">
        <v>3</v>
      </c>
      <c r="B12" s="69"/>
      <c r="C12" s="69"/>
      <c r="D12" s="69"/>
      <c r="E12" s="69"/>
      <c r="F12" s="69"/>
      <c r="G12" s="69"/>
      <c r="H12" s="69"/>
      <c r="I12" s="69"/>
      <c r="J12" s="69"/>
      <c r="K12" s="69"/>
      <c r="L12" s="69"/>
    </row>
    <row r="13" spans="1:12" ht="26.25" x14ac:dyDescent="0.25">
      <c r="A13" s="70" t="s">
        <v>4</v>
      </c>
      <c r="B13" s="70"/>
      <c r="C13" s="70"/>
      <c r="D13" s="70"/>
      <c r="E13" s="70"/>
      <c r="F13" s="70"/>
      <c r="G13" s="70"/>
      <c r="H13" s="70"/>
      <c r="I13" s="70"/>
      <c r="J13" s="70"/>
      <c r="K13" s="70"/>
      <c r="L13" s="70"/>
    </row>
    <row r="14" spans="1:12" s="1" customFormat="1" ht="26.25" x14ac:dyDescent="0.25">
      <c r="A14" s="6"/>
      <c r="B14" s="7"/>
      <c r="C14" s="6"/>
      <c r="D14" s="10"/>
      <c r="E14" s="6"/>
      <c r="F14" s="6"/>
      <c r="G14" s="6"/>
      <c r="H14" s="6"/>
      <c r="I14" s="10"/>
      <c r="J14" s="6"/>
      <c r="K14" s="6"/>
      <c r="L14" s="6"/>
    </row>
    <row r="15" spans="1:12" s="1" customFormat="1" ht="18.75" x14ac:dyDescent="0.25">
      <c r="A15" s="63" t="s">
        <v>115</v>
      </c>
      <c r="B15" s="63"/>
      <c r="C15" s="63"/>
      <c r="D15" s="63"/>
      <c r="E15" s="63"/>
      <c r="F15" s="63"/>
      <c r="G15" s="63"/>
      <c r="H15" s="63"/>
      <c r="I15" s="63"/>
      <c r="J15" s="63"/>
      <c r="K15" s="63"/>
      <c r="L15" s="63"/>
    </row>
    <row r="16" spans="1:12" ht="19.5" thickBot="1" x14ac:dyDescent="0.3">
      <c r="A16" s="63"/>
      <c r="B16" s="63"/>
      <c r="C16" s="63"/>
      <c r="D16" s="63"/>
      <c r="E16" s="63"/>
      <c r="F16" s="63"/>
      <c r="G16" s="63"/>
      <c r="H16" s="63"/>
      <c r="I16" s="63"/>
      <c r="J16" s="63"/>
      <c r="K16" s="63"/>
      <c r="L16" s="63"/>
    </row>
    <row r="17" spans="1:15" s="1" customFormat="1" ht="18" customHeight="1" x14ac:dyDescent="0.25">
      <c r="A17" s="66" t="s">
        <v>62</v>
      </c>
      <c r="B17" s="66" t="s">
        <v>41</v>
      </c>
      <c r="C17" s="66" t="s">
        <v>34</v>
      </c>
      <c r="D17" s="66" t="s">
        <v>43</v>
      </c>
      <c r="E17" s="66" t="s">
        <v>30</v>
      </c>
      <c r="F17" s="66" t="s">
        <v>31</v>
      </c>
      <c r="G17" s="66" t="s">
        <v>32</v>
      </c>
      <c r="H17" s="66" t="s">
        <v>33</v>
      </c>
      <c r="I17" s="64" t="s">
        <v>37</v>
      </c>
      <c r="J17" s="66" t="s">
        <v>38</v>
      </c>
      <c r="K17" s="66" t="s">
        <v>40</v>
      </c>
      <c r="L17" s="66" t="s">
        <v>39</v>
      </c>
    </row>
    <row r="18" spans="1:15" ht="24" customHeight="1" thickBot="1" x14ac:dyDescent="0.3">
      <c r="A18" s="68"/>
      <c r="B18" s="68"/>
      <c r="C18" s="68"/>
      <c r="D18" s="68"/>
      <c r="E18" s="68"/>
      <c r="F18" s="68"/>
      <c r="G18" s="68"/>
      <c r="H18" s="68"/>
      <c r="I18" s="65"/>
      <c r="J18" s="68"/>
      <c r="K18" s="68"/>
      <c r="L18" s="68"/>
    </row>
    <row r="19" spans="1:15" ht="18" customHeight="1" x14ac:dyDescent="0.25">
      <c r="A19" s="73" t="s">
        <v>63</v>
      </c>
      <c r="B19" s="66" t="s">
        <v>42</v>
      </c>
      <c r="C19" s="75" t="s">
        <v>46</v>
      </c>
      <c r="D19" s="66" t="s">
        <v>47</v>
      </c>
      <c r="E19" s="66" t="s">
        <v>48</v>
      </c>
      <c r="F19" s="75" t="s">
        <v>49</v>
      </c>
      <c r="G19" s="66" t="s">
        <v>44</v>
      </c>
      <c r="H19" s="75" t="s">
        <v>45</v>
      </c>
      <c r="I19" s="66" t="s">
        <v>35</v>
      </c>
      <c r="J19" s="66" t="s">
        <v>36</v>
      </c>
      <c r="K19" s="66" t="s">
        <v>0</v>
      </c>
      <c r="L19" s="66" t="s">
        <v>1</v>
      </c>
    </row>
    <row r="20" spans="1:15" ht="24" customHeight="1" thickBot="1" x14ac:dyDescent="0.3">
      <c r="A20" s="74"/>
      <c r="B20" s="67"/>
      <c r="C20" s="76"/>
      <c r="D20" s="67"/>
      <c r="E20" s="67"/>
      <c r="F20" s="76"/>
      <c r="G20" s="67"/>
      <c r="H20" s="76"/>
      <c r="I20" s="67"/>
      <c r="J20" s="67"/>
      <c r="K20" s="67"/>
      <c r="L20" s="67"/>
    </row>
    <row r="21" spans="1:15" x14ac:dyDescent="0.25">
      <c r="A21" s="25"/>
      <c r="B21" s="26"/>
      <c r="C21" s="26"/>
      <c r="D21" s="26"/>
      <c r="E21" s="27"/>
      <c r="F21" s="27"/>
      <c r="G21" s="28"/>
      <c r="H21" s="28"/>
      <c r="I21" s="28"/>
      <c r="J21" s="29"/>
      <c r="K21" s="29"/>
      <c r="L21" s="30"/>
    </row>
    <row r="22" spans="1:15" ht="116.25" customHeight="1" x14ac:dyDescent="0.25">
      <c r="A22" s="47">
        <v>1</v>
      </c>
      <c r="B22" s="48" t="s">
        <v>5</v>
      </c>
      <c r="C22" s="48" t="s">
        <v>105</v>
      </c>
      <c r="D22" s="48" t="s">
        <v>55</v>
      </c>
      <c r="E22" s="49">
        <v>42795</v>
      </c>
      <c r="F22" s="49">
        <v>43676</v>
      </c>
      <c r="G22" s="50">
        <v>504802.5</v>
      </c>
      <c r="H22" s="50">
        <f>G22*0.4</f>
        <v>201921</v>
      </c>
      <c r="I22" s="51">
        <v>1</v>
      </c>
      <c r="J22" s="52">
        <v>2</v>
      </c>
      <c r="K22" s="53" t="s">
        <v>23</v>
      </c>
      <c r="L22" s="54" t="s">
        <v>24</v>
      </c>
    </row>
    <row r="23" spans="1:15" ht="150" x14ac:dyDescent="0.25">
      <c r="A23" s="47">
        <v>2</v>
      </c>
      <c r="B23" s="48" t="s">
        <v>6</v>
      </c>
      <c r="C23" s="48" t="s">
        <v>7</v>
      </c>
      <c r="D23" s="48" t="s">
        <v>60</v>
      </c>
      <c r="E23" s="49">
        <v>42552</v>
      </c>
      <c r="F23" s="49">
        <v>43615</v>
      </c>
      <c r="G23" s="50">
        <v>644740.19999999995</v>
      </c>
      <c r="H23" s="50">
        <f t="shared" ref="H23:H32" si="0">G23*0.4</f>
        <v>257896.08</v>
      </c>
      <c r="I23" s="51">
        <v>1</v>
      </c>
      <c r="J23" s="52">
        <v>2</v>
      </c>
      <c r="K23" s="53" t="s">
        <v>17</v>
      </c>
      <c r="L23" s="54" t="s">
        <v>2</v>
      </c>
    </row>
    <row r="24" spans="1:15" ht="99.75" customHeight="1" x14ac:dyDescent="0.25">
      <c r="A24" s="47">
        <v>3</v>
      </c>
      <c r="B24" s="48" t="s">
        <v>75</v>
      </c>
      <c r="C24" s="48" t="s">
        <v>8</v>
      </c>
      <c r="D24" s="48" t="s">
        <v>54</v>
      </c>
      <c r="E24" s="49">
        <v>42444</v>
      </c>
      <c r="F24" s="49">
        <v>43905</v>
      </c>
      <c r="G24" s="50">
        <v>2533919.42</v>
      </c>
      <c r="H24" s="50">
        <f t="shared" si="0"/>
        <v>1013567.768</v>
      </c>
      <c r="I24" s="51">
        <v>2</v>
      </c>
      <c r="J24" s="52">
        <v>2</v>
      </c>
      <c r="K24" s="53" t="s">
        <v>19</v>
      </c>
      <c r="L24" s="54" t="s">
        <v>20</v>
      </c>
    </row>
    <row r="25" spans="1:15" ht="144" customHeight="1" x14ac:dyDescent="0.25">
      <c r="A25" s="47">
        <v>4</v>
      </c>
      <c r="B25" s="48" t="s">
        <v>76</v>
      </c>
      <c r="C25" s="48" t="s">
        <v>9</v>
      </c>
      <c r="D25" s="48" t="s">
        <v>59</v>
      </c>
      <c r="E25" s="49">
        <v>42370</v>
      </c>
      <c r="F25" s="49">
        <v>43100</v>
      </c>
      <c r="G25" s="50">
        <v>3500000</v>
      </c>
      <c r="H25" s="50">
        <f t="shared" si="0"/>
        <v>1400000</v>
      </c>
      <c r="I25" s="51">
        <v>1</v>
      </c>
      <c r="J25" s="52">
        <v>2</v>
      </c>
      <c r="K25" s="53" t="s">
        <v>18</v>
      </c>
      <c r="L25" s="54" t="s">
        <v>26</v>
      </c>
    </row>
    <row r="26" spans="1:15" ht="170.25" customHeight="1" x14ac:dyDescent="0.25">
      <c r="A26" s="47">
        <v>5</v>
      </c>
      <c r="B26" s="48" t="s">
        <v>73</v>
      </c>
      <c r="C26" s="48" t="s">
        <v>10</v>
      </c>
      <c r="D26" s="48" t="s">
        <v>56</v>
      </c>
      <c r="E26" s="49">
        <v>42614</v>
      </c>
      <c r="F26" s="49">
        <v>44742</v>
      </c>
      <c r="G26" s="50">
        <v>6361414</v>
      </c>
      <c r="H26" s="50">
        <f t="shared" si="0"/>
        <v>2544565.6</v>
      </c>
      <c r="I26" s="51">
        <v>1</v>
      </c>
      <c r="J26" s="52">
        <v>1</v>
      </c>
      <c r="K26" s="53" t="s">
        <v>28</v>
      </c>
      <c r="L26" s="54" t="s">
        <v>26</v>
      </c>
    </row>
    <row r="27" spans="1:15" ht="75.75" customHeight="1" x14ac:dyDescent="0.25">
      <c r="A27" s="21">
        <v>6</v>
      </c>
      <c r="B27" s="14" t="s">
        <v>11</v>
      </c>
      <c r="C27" s="14" t="s">
        <v>22</v>
      </c>
      <c r="D27" s="14" t="s">
        <v>52</v>
      </c>
      <c r="E27" s="15">
        <v>41640</v>
      </c>
      <c r="F27" s="15">
        <v>42735</v>
      </c>
      <c r="G27" s="16">
        <v>910723.57</v>
      </c>
      <c r="H27" s="16">
        <f t="shared" ref="H27" si="1">G27*0.4</f>
        <v>364289.42800000001</v>
      </c>
      <c r="I27" s="17">
        <v>2</v>
      </c>
      <c r="J27" s="13">
        <v>2</v>
      </c>
      <c r="K27" s="18" t="s">
        <v>21</v>
      </c>
      <c r="L27" s="22" t="s">
        <v>2</v>
      </c>
    </row>
    <row r="28" spans="1:15" ht="69" customHeight="1" x14ac:dyDescent="0.25">
      <c r="A28" s="21">
        <v>7</v>
      </c>
      <c r="B28" s="14" t="s">
        <v>11</v>
      </c>
      <c r="C28" s="14" t="s">
        <v>12</v>
      </c>
      <c r="D28" s="14" t="s">
        <v>53</v>
      </c>
      <c r="E28" s="15">
        <v>42005</v>
      </c>
      <c r="F28" s="15">
        <v>44196</v>
      </c>
      <c r="G28" s="16">
        <v>833572.47</v>
      </c>
      <c r="H28" s="16">
        <f t="shared" si="0"/>
        <v>333428.98800000001</v>
      </c>
      <c r="I28" s="17">
        <v>2</v>
      </c>
      <c r="J28" s="13">
        <v>2</v>
      </c>
      <c r="K28" s="18" t="s">
        <v>21</v>
      </c>
      <c r="L28" s="22" t="s">
        <v>2</v>
      </c>
    </row>
    <row r="29" spans="1:15" ht="129" customHeight="1" x14ac:dyDescent="0.25">
      <c r="A29" s="21">
        <v>8</v>
      </c>
      <c r="B29" s="14" t="s">
        <v>13</v>
      </c>
      <c r="C29" s="14" t="s">
        <v>14</v>
      </c>
      <c r="D29" s="14" t="s">
        <v>57</v>
      </c>
      <c r="E29" s="15">
        <v>42450</v>
      </c>
      <c r="F29" s="15">
        <v>44196</v>
      </c>
      <c r="G29" s="16">
        <v>2551599.6</v>
      </c>
      <c r="H29" s="16">
        <v>1020639.84</v>
      </c>
      <c r="I29" s="17">
        <v>2</v>
      </c>
      <c r="J29" s="13">
        <v>3</v>
      </c>
      <c r="K29" s="18" t="s">
        <v>27</v>
      </c>
      <c r="L29" s="22" t="s">
        <v>24</v>
      </c>
    </row>
    <row r="30" spans="1:15" ht="176.25" customHeight="1" x14ac:dyDescent="0.25">
      <c r="A30" s="21">
        <v>9</v>
      </c>
      <c r="B30" s="14" t="s">
        <v>15</v>
      </c>
      <c r="C30" s="14" t="s">
        <v>16</v>
      </c>
      <c r="D30" s="14" t="s">
        <v>58</v>
      </c>
      <c r="E30" s="15">
        <v>42444</v>
      </c>
      <c r="F30" s="15">
        <v>44834</v>
      </c>
      <c r="G30" s="16">
        <v>650000</v>
      </c>
      <c r="H30" s="16">
        <f>G30*0.4</f>
        <v>260000</v>
      </c>
      <c r="I30" s="17">
        <v>2</v>
      </c>
      <c r="J30" s="13">
        <v>1</v>
      </c>
      <c r="K30" s="18" t="s">
        <v>25</v>
      </c>
      <c r="L30" s="22" t="s">
        <v>26</v>
      </c>
    </row>
    <row r="31" spans="1:15" ht="118.5" customHeight="1" x14ac:dyDescent="0.25">
      <c r="A31" s="21">
        <v>10</v>
      </c>
      <c r="B31" s="14" t="s">
        <v>50</v>
      </c>
      <c r="C31" s="14" t="s">
        <v>61</v>
      </c>
      <c r="D31" s="19" t="s">
        <v>51</v>
      </c>
      <c r="E31" s="15">
        <v>42516</v>
      </c>
      <c r="F31" s="15">
        <v>43830</v>
      </c>
      <c r="G31" s="16">
        <v>450000</v>
      </c>
      <c r="H31" s="16">
        <f t="shared" si="0"/>
        <v>180000</v>
      </c>
      <c r="I31" s="17">
        <v>1</v>
      </c>
      <c r="J31" s="13">
        <v>2</v>
      </c>
      <c r="K31" s="18" t="s">
        <v>17</v>
      </c>
      <c r="L31" s="22" t="s">
        <v>2</v>
      </c>
    </row>
    <row r="32" spans="1:15" s="1" customFormat="1" ht="160.5" customHeight="1" x14ac:dyDescent="0.25">
      <c r="A32" s="21">
        <v>11</v>
      </c>
      <c r="B32" s="24" t="s">
        <v>74</v>
      </c>
      <c r="C32" s="23" t="s">
        <v>64</v>
      </c>
      <c r="D32" s="19" t="s">
        <v>79</v>
      </c>
      <c r="E32" s="15">
        <v>42339</v>
      </c>
      <c r="F32" s="15">
        <v>42720</v>
      </c>
      <c r="G32" s="16">
        <v>432500</v>
      </c>
      <c r="H32" s="16">
        <f t="shared" si="0"/>
        <v>173000</v>
      </c>
      <c r="I32" s="20">
        <v>1</v>
      </c>
      <c r="J32" s="20">
        <v>1</v>
      </c>
      <c r="K32" s="18" t="s">
        <v>28</v>
      </c>
      <c r="L32" s="22" t="s">
        <v>72</v>
      </c>
      <c r="O32" s="12"/>
    </row>
    <row r="33" spans="1:12" s="1" customFormat="1" ht="177" customHeight="1" x14ac:dyDescent="0.25">
      <c r="A33" s="47">
        <v>12</v>
      </c>
      <c r="B33" s="55" t="s">
        <v>6</v>
      </c>
      <c r="C33" s="56" t="s">
        <v>65</v>
      </c>
      <c r="D33" s="56" t="s">
        <v>67</v>
      </c>
      <c r="E33" s="49">
        <v>43009</v>
      </c>
      <c r="F33" s="49">
        <v>44756</v>
      </c>
      <c r="G33" s="50">
        <v>3109512.85</v>
      </c>
      <c r="H33" s="50">
        <v>1243805.1399999999</v>
      </c>
      <c r="I33" s="57">
        <v>1</v>
      </c>
      <c r="J33" s="57">
        <v>2</v>
      </c>
      <c r="K33" s="53" t="s">
        <v>68</v>
      </c>
      <c r="L33" s="54" t="s">
        <v>2</v>
      </c>
    </row>
    <row r="34" spans="1:12" s="1" customFormat="1" ht="213" customHeight="1" x14ac:dyDescent="0.25">
      <c r="A34" s="47">
        <v>13</v>
      </c>
      <c r="B34" s="55" t="s">
        <v>6</v>
      </c>
      <c r="C34" s="56" t="s">
        <v>71</v>
      </c>
      <c r="D34" s="56" t="s">
        <v>78</v>
      </c>
      <c r="E34" s="49">
        <v>42795</v>
      </c>
      <c r="F34" s="49">
        <v>44742</v>
      </c>
      <c r="G34" s="50">
        <v>1030655.51</v>
      </c>
      <c r="H34" s="50">
        <v>412262.2</v>
      </c>
      <c r="I34" s="57">
        <v>1</v>
      </c>
      <c r="J34" s="57">
        <v>1</v>
      </c>
      <c r="K34" s="53" t="s">
        <v>28</v>
      </c>
      <c r="L34" s="54" t="s">
        <v>2</v>
      </c>
    </row>
    <row r="35" spans="1:12" s="1" customFormat="1" ht="220.5" customHeight="1" x14ac:dyDescent="0.25">
      <c r="A35" s="21">
        <v>14</v>
      </c>
      <c r="B35" s="23" t="s">
        <v>70</v>
      </c>
      <c r="C35" s="23" t="s">
        <v>66</v>
      </c>
      <c r="D35" s="14" t="s">
        <v>77</v>
      </c>
      <c r="E35" s="15">
        <v>42917</v>
      </c>
      <c r="F35" s="15">
        <v>45107</v>
      </c>
      <c r="G35" s="16">
        <v>1500000</v>
      </c>
      <c r="H35" s="16">
        <v>600000</v>
      </c>
      <c r="I35" s="20">
        <v>1</v>
      </c>
      <c r="J35" s="20">
        <v>2</v>
      </c>
      <c r="K35" s="18" t="s">
        <v>68</v>
      </c>
      <c r="L35" s="22" t="s">
        <v>69</v>
      </c>
    </row>
    <row r="36" spans="1:12" s="1" customFormat="1" ht="208.5" customHeight="1" x14ac:dyDescent="0.25">
      <c r="A36" s="21">
        <v>15</v>
      </c>
      <c r="B36" s="23" t="s">
        <v>80</v>
      </c>
      <c r="C36" s="23" t="s">
        <v>81</v>
      </c>
      <c r="D36" s="14" t="s">
        <v>87</v>
      </c>
      <c r="E36" s="15">
        <v>43009</v>
      </c>
      <c r="F36" s="15">
        <v>45291</v>
      </c>
      <c r="G36" s="16">
        <v>8741250</v>
      </c>
      <c r="H36" s="16">
        <v>3496500</v>
      </c>
      <c r="I36" s="20">
        <v>2</v>
      </c>
      <c r="J36" s="20">
        <v>3</v>
      </c>
      <c r="K36" s="18" t="s">
        <v>27</v>
      </c>
      <c r="L36" s="22" t="s">
        <v>2</v>
      </c>
    </row>
    <row r="37" spans="1:12" s="1" customFormat="1" ht="165" customHeight="1" x14ac:dyDescent="0.25">
      <c r="A37" s="47">
        <v>16</v>
      </c>
      <c r="B37" s="56" t="s">
        <v>6</v>
      </c>
      <c r="C37" s="56" t="s">
        <v>82</v>
      </c>
      <c r="D37" s="48" t="s">
        <v>84</v>
      </c>
      <c r="E37" s="49">
        <v>43009</v>
      </c>
      <c r="F37" s="49">
        <v>44592</v>
      </c>
      <c r="G37" s="50">
        <v>894313.4</v>
      </c>
      <c r="H37" s="50">
        <v>357725.36</v>
      </c>
      <c r="I37" s="57">
        <v>2</v>
      </c>
      <c r="J37" s="57">
        <v>3</v>
      </c>
      <c r="K37" s="53" t="s">
        <v>83</v>
      </c>
      <c r="L37" s="54" t="s">
        <v>2</v>
      </c>
    </row>
    <row r="38" spans="1:12" s="1" customFormat="1" ht="169.5" customHeight="1" x14ac:dyDescent="0.25">
      <c r="A38" s="21">
        <v>17</v>
      </c>
      <c r="B38" s="23" t="s">
        <v>6</v>
      </c>
      <c r="C38" s="23" t="s">
        <v>85</v>
      </c>
      <c r="D38" s="14" t="s">
        <v>86</v>
      </c>
      <c r="E38" s="15">
        <v>43101</v>
      </c>
      <c r="F38" s="15">
        <v>44926</v>
      </c>
      <c r="G38" s="16">
        <v>1964662.45</v>
      </c>
      <c r="H38" s="16">
        <v>785864.98</v>
      </c>
      <c r="I38" s="20">
        <v>1</v>
      </c>
      <c r="J38" s="20">
        <v>1</v>
      </c>
      <c r="K38" s="18" t="s">
        <v>28</v>
      </c>
      <c r="L38" s="22" t="s">
        <v>2</v>
      </c>
    </row>
    <row r="39" spans="1:12" s="1" customFormat="1" ht="249" customHeight="1" x14ac:dyDescent="0.25">
      <c r="A39" s="21">
        <v>18</v>
      </c>
      <c r="B39" s="37" t="s">
        <v>11</v>
      </c>
      <c r="C39" s="37" t="s">
        <v>88</v>
      </c>
      <c r="D39" s="38" t="s">
        <v>90</v>
      </c>
      <c r="E39" s="39">
        <v>42736</v>
      </c>
      <c r="F39" s="39">
        <v>44926</v>
      </c>
      <c r="G39" s="40">
        <v>2602769.2400000002</v>
      </c>
      <c r="H39" s="40">
        <v>1041107.7</v>
      </c>
      <c r="I39" s="41">
        <v>2</v>
      </c>
      <c r="J39" s="41">
        <v>2</v>
      </c>
      <c r="K39" s="42" t="s">
        <v>21</v>
      </c>
      <c r="L39" s="43" t="s">
        <v>2</v>
      </c>
    </row>
    <row r="40" spans="1:12" s="1" customFormat="1" ht="358.5" customHeight="1" x14ac:dyDescent="0.25">
      <c r="A40" s="21">
        <v>19</v>
      </c>
      <c r="B40" s="23" t="s">
        <v>6</v>
      </c>
      <c r="C40" s="37" t="s">
        <v>89</v>
      </c>
      <c r="D40" s="38" t="s">
        <v>91</v>
      </c>
      <c r="E40" s="39">
        <v>43497</v>
      </c>
      <c r="F40" s="39">
        <v>44926</v>
      </c>
      <c r="G40" s="40">
        <v>705564.05</v>
      </c>
      <c r="H40" s="40">
        <v>282225.62</v>
      </c>
      <c r="I40" s="41">
        <v>1</v>
      </c>
      <c r="J40" s="41">
        <v>2</v>
      </c>
      <c r="K40" s="42" t="s">
        <v>68</v>
      </c>
      <c r="L40" s="43" t="s">
        <v>2</v>
      </c>
    </row>
    <row r="41" spans="1:12" s="1" customFormat="1" ht="323.25" customHeight="1" x14ac:dyDescent="0.25">
      <c r="A41" s="47">
        <v>20</v>
      </c>
      <c r="B41" s="58" t="s">
        <v>92</v>
      </c>
      <c r="C41" s="58" t="s">
        <v>93</v>
      </c>
      <c r="D41" s="58" t="s">
        <v>94</v>
      </c>
      <c r="E41" s="59">
        <v>43466</v>
      </c>
      <c r="F41" s="59">
        <v>45291</v>
      </c>
      <c r="G41" s="60">
        <v>1230000</v>
      </c>
      <c r="H41" s="60">
        <v>492000</v>
      </c>
      <c r="I41" s="61">
        <v>1</v>
      </c>
      <c r="J41" s="61">
        <v>1</v>
      </c>
      <c r="K41" s="44" t="s">
        <v>28</v>
      </c>
      <c r="L41" s="62" t="s">
        <v>2</v>
      </c>
    </row>
    <row r="42" spans="1:12" s="1" customFormat="1" ht="169.5" customHeight="1" x14ac:dyDescent="0.25">
      <c r="A42" s="21">
        <v>21</v>
      </c>
      <c r="B42" s="37" t="s">
        <v>74</v>
      </c>
      <c r="C42" s="37" t="s">
        <v>95</v>
      </c>
      <c r="D42" s="38" t="s">
        <v>96</v>
      </c>
      <c r="E42" s="39">
        <v>43405</v>
      </c>
      <c r="F42" s="39">
        <v>43647</v>
      </c>
      <c r="G42" s="40">
        <v>750000</v>
      </c>
      <c r="H42" s="40">
        <v>300000</v>
      </c>
      <c r="I42" s="41">
        <v>1</v>
      </c>
      <c r="J42" s="41">
        <v>1</v>
      </c>
      <c r="K42" s="44" t="s">
        <v>28</v>
      </c>
      <c r="L42" s="43" t="s">
        <v>72</v>
      </c>
    </row>
    <row r="43" spans="1:12" s="1" customFormat="1" ht="159" customHeight="1" x14ac:dyDescent="0.25">
      <c r="A43" s="21">
        <v>22</v>
      </c>
      <c r="B43" s="37" t="s">
        <v>76</v>
      </c>
      <c r="C43" s="37" t="s">
        <v>97</v>
      </c>
      <c r="D43" s="14" t="s">
        <v>98</v>
      </c>
      <c r="E43" s="39">
        <v>43101</v>
      </c>
      <c r="F43" s="39">
        <v>44196</v>
      </c>
      <c r="G43" s="40">
        <v>2000000</v>
      </c>
      <c r="H43" s="40">
        <v>800000</v>
      </c>
      <c r="I43" s="41">
        <v>1</v>
      </c>
      <c r="J43" s="41">
        <v>2</v>
      </c>
      <c r="K43" s="42" t="s">
        <v>18</v>
      </c>
      <c r="L43" s="43" t="s">
        <v>26</v>
      </c>
    </row>
    <row r="44" spans="1:12" s="1" customFormat="1" ht="219" customHeight="1" x14ac:dyDescent="0.25">
      <c r="A44" s="21">
        <v>23</v>
      </c>
      <c r="B44" s="14" t="s">
        <v>6</v>
      </c>
      <c r="C44" s="14" t="s">
        <v>99</v>
      </c>
      <c r="D44" s="14" t="s">
        <v>100</v>
      </c>
      <c r="E44" s="15">
        <v>43952</v>
      </c>
      <c r="F44" s="15">
        <v>44926</v>
      </c>
      <c r="G44" s="16">
        <v>596006</v>
      </c>
      <c r="H44" s="16">
        <v>238402.4</v>
      </c>
      <c r="I44" s="17">
        <v>2</v>
      </c>
      <c r="J44" s="13">
        <v>2</v>
      </c>
      <c r="K44" s="18" t="s">
        <v>21</v>
      </c>
      <c r="L44" s="22" t="s">
        <v>2</v>
      </c>
    </row>
    <row r="45" spans="1:12" s="1" customFormat="1" ht="267" customHeight="1" x14ac:dyDescent="0.25">
      <c r="A45" s="21">
        <v>24</v>
      </c>
      <c r="B45" s="38" t="s">
        <v>101</v>
      </c>
      <c r="C45" s="38" t="s">
        <v>102</v>
      </c>
      <c r="D45" s="38" t="s">
        <v>104</v>
      </c>
      <c r="E45" s="39">
        <v>43497</v>
      </c>
      <c r="F45" s="39">
        <v>45291</v>
      </c>
      <c r="G45" s="40">
        <v>5614000</v>
      </c>
      <c r="H45" s="40">
        <v>1500000</v>
      </c>
      <c r="I45" s="45">
        <v>2</v>
      </c>
      <c r="J45" s="46">
        <v>1</v>
      </c>
      <c r="K45" s="42" t="s">
        <v>25</v>
      </c>
      <c r="L45" s="43" t="s">
        <v>103</v>
      </c>
    </row>
    <row r="46" spans="1:12" s="1" customFormat="1" ht="172.5" customHeight="1" x14ac:dyDescent="0.25">
      <c r="A46" s="21">
        <v>25</v>
      </c>
      <c r="B46" s="38" t="s">
        <v>13</v>
      </c>
      <c r="C46" s="38" t="s">
        <v>106</v>
      </c>
      <c r="D46" s="38" t="s">
        <v>107</v>
      </c>
      <c r="E46" s="39">
        <v>44136</v>
      </c>
      <c r="F46" s="39">
        <v>44925</v>
      </c>
      <c r="G46" s="40">
        <v>660000</v>
      </c>
      <c r="H46" s="40">
        <v>264000</v>
      </c>
      <c r="I46" s="45">
        <v>2</v>
      </c>
      <c r="J46" s="46">
        <v>3</v>
      </c>
      <c r="K46" s="42" t="s">
        <v>27</v>
      </c>
      <c r="L46" s="43" t="s">
        <v>24</v>
      </c>
    </row>
    <row r="47" spans="1:12" s="1" customFormat="1" ht="127.5" customHeight="1" x14ac:dyDescent="0.25">
      <c r="A47" s="21">
        <v>26</v>
      </c>
      <c r="B47" s="38" t="s">
        <v>111</v>
      </c>
      <c r="C47" s="38" t="s">
        <v>110</v>
      </c>
      <c r="D47" s="38" t="s">
        <v>113</v>
      </c>
      <c r="E47" s="39">
        <v>43862</v>
      </c>
      <c r="F47" s="39">
        <v>45291</v>
      </c>
      <c r="G47" s="40">
        <v>34437379</v>
      </c>
      <c r="H47" s="40">
        <v>34437379</v>
      </c>
      <c r="I47" s="45">
        <v>0</v>
      </c>
      <c r="J47" s="46">
        <v>0</v>
      </c>
      <c r="K47" s="42" t="s">
        <v>112</v>
      </c>
      <c r="L47" s="43" t="s">
        <v>2</v>
      </c>
    </row>
    <row r="48" spans="1:12" s="1" customFormat="1" ht="138" customHeight="1" x14ac:dyDescent="0.25">
      <c r="A48" s="21">
        <v>27</v>
      </c>
      <c r="B48" s="38" t="s">
        <v>109</v>
      </c>
      <c r="C48" s="38" t="s">
        <v>108</v>
      </c>
      <c r="D48" s="38" t="s">
        <v>114</v>
      </c>
      <c r="E48" s="39">
        <v>43862</v>
      </c>
      <c r="F48" s="39">
        <v>45291</v>
      </c>
      <c r="G48" s="40">
        <v>35000000</v>
      </c>
      <c r="H48" s="40">
        <v>35000000</v>
      </c>
      <c r="I48" s="45">
        <v>0</v>
      </c>
      <c r="J48" s="46">
        <v>0</v>
      </c>
      <c r="K48" s="42" t="s">
        <v>27</v>
      </c>
      <c r="L48" s="43" t="s">
        <v>2</v>
      </c>
    </row>
    <row r="49" spans="1:12" ht="15.75" thickBot="1" x14ac:dyDescent="0.3">
      <c r="A49" s="31"/>
      <c r="B49" s="32"/>
      <c r="C49" s="32"/>
      <c r="D49" s="32"/>
      <c r="E49" s="33"/>
      <c r="F49" s="33"/>
      <c r="G49" s="34"/>
      <c r="H49" s="34"/>
      <c r="I49" s="34"/>
      <c r="J49" s="35"/>
      <c r="K49" s="35"/>
      <c r="L49" s="36"/>
    </row>
    <row r="50" spans="1:12" ht="15.75" thickBot="1" x14ac:dyDescent="0.3">
      <c r="A50" s="5"/>
      <c r="B50" s="3"/>
      <c r="C50" s="3"/>
      <c r="D50" s="3"/>
      <c r="E50" s="5"/>
      <c r="F50" s="5"/>
      <c r="G50" s="2"/>
      <c r="H50" s="2"/>
      <c r="I50" s="2"/>
      <c r="J50" s="5"/>
      <c r="K50" s="5"/>
      <c r="L50" s="5"/>
    </row>
    <row r="51" spans="1:12" ht="21.75" customHeight="1" thickBot="1" x14ac:dyDescent="0.3">
      <c r="A51" s="5"/>
      <c r="B51" s="3"/>
      <c r="C51" s="3"/>
      <c r="D51" s="3"/>
      <c r="E51" s="71" t="s">
        <v>29</v>
      </c>
      <c r="F51" s="72"/>
      <c r="G51" s="8">
        <f>SUM(G22:G50)</f>
        <v>120209384.26000001</v>
      </c>
      <c r="H51" s="9">
        <f>SUM(H22:H50)</f>
        <v>89000581.104000002</v>
      </c>
      <c r="I51" s="11"/>
      <c r="J51" s="5"/>
      <c r="K51" s="5"/>
      <c r="L51" s="5"/>
    </row>
  </sheetData>
  <autoFilter ref="A19:L31" xr:uid="{00000000-0009-0000-0000-000000000000}"/>
  <sortState xmlns:xlrd2="http://schemas.microsoft.com/office/spreadsheetml/2017/richdata2" ref="A19:L20">
    <sortCondition ref="A19"/>
  </sortState>
  <mergeCells count="29">
    <mergeCell ref="A12:L12"/>
    <mergeCell ref="A13:L13"/>
    <mergeCell ref="A16:L16"/>
    <mergeCell ref="E51:F51"/>
    <mergeCell ref="J19:J20"/>
    <mergeCell ref="L19:L20"/>
    <mergeCell ref="K19:K20"/>
    <mergeCell ref="A19:A20"/>
    <mergeCell ref="B19:B20"/>
    <mergeCell ref="C19:C20"/>
    <mergeCell ref="E19:E20"/>
    <mergeCell ref="F19:F20"/>
    <mergeCell ref="G19:G20"/>
    <mergeCell ref="H19:H20"/>
    <mergeCell ref="D19:D20"/>
    <mergeCell ref="L17:L18"/>
    <mergeCell ref="A15:L15"/>
    <mergeCell ref="I17:I18"/>
    <mergeCell ref="I19:I20"/>
    <mergeCell ref="F17:F18"/>
    <mergeCell ref="G17:G18"/>
    <mergeCell ref="H17:H18"/>
    <mergeCell ref="J17:J18"/>
    <mergeCell ref="K17:K18"/>
    <mergeCell ref="A17:A18"/>
    <mergeCell ref="B17:B18"/>
    <mergeCell ref="C17:C18"/>
    <mergeCell ref="D17:D18"/>
    <mergeCell ref="E17:E18"/>
  </mergeCells>
  <printOptions horizontalCentered="1"/>
  <pageMargins left="0.31496062992125984" right="0.31496062992125984" top="0.55118110236220474" bottom="0.74803149606299213" header="0.31496062992125984" footer="0.51181102362204722"/>
  <pageSetup paperSize="9" scale="60" orientation="landscape" r:id="rId1"/>
  <headerFooter>
    <oddFooter>&amp;LMinistère de l'Economie - Luxembourg&amp;C&amp;P/&amp;N&amp;Rwww.fonds-europeens.public.lu</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 sqref="B3"/>
    </sheetView>
  </sheetViews>
  <sheetFormatPr defaultColWidth="9.140625" defaultRowHeight="15"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406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Simon</dc:creator>
  <cp:lastModifiedBy>Bob Simon</cp:lastModifiedBy>
  <cp:lastPrinted>2022-07-25T09:47:40Z</cp:lastPrinted>
  <dcterms:created xsi:type="dcterms:W3CDTF">2016-11-17T10:54:47Z</dcterms:created>
  <dcterms:modified xsi:type="dcterms:W3CDTF">2024-02-06T07:50:36Z</dcterms:modified>
</cp:coreProperties>
</file>